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7830" activeTab="3"/>
  </bookViews>
  <sheets>
    <sheet name="平均差の検定" sheetId="1" r:id="rId1"/>
    <sheet name="検定結果" sheetId="13" r:id="rId2"/>
    <sheet name="比率差の検定" sheetId="3" r:id="rId3"/>
    <sheet name="相関の検定" sheetId="15" r:id="rId4"/>
    <sheet name="相関係数の検定" sheetId="14" r:id="rId5"/>
  </sheets>
  <calcPr calcId="145621"/>
</workbook>
</file>

<file path=xl/calcChain.xml><?xml version="1.0" encoding="utf-8"?>
<calcChain xmlns="http://schemas.openxmlformats.org/spreadsheetml/2006/main">
  <c r="B8" i="14" l="1"/>
  <c r="D2" i="3" l="1"/>
  <c r="D3" i="3"/>
  <c r="B6" i="3"/>
  <c r="C4" i="3"/>
  <c r="C6" i="3" s="1"/>
  <c r="B4" i="3"/>
  <c r="D4" i="3" l="1"/>
  <c r="D6" i="3" s="1"/>
  <c r="D7" i="3" s="1"/>
  <c r="B8" i="3" s="1"/>
  <c r="B9" i="3" s="1"/>
</calcChain>
</file>

<file path=xl/sharedStrings.xml><?xml version="1.0" encoding="utf-8"?>
<sst xmlns="http://schemas.openxmlformats.org/spreadsheetml/2006/main" count="75" uniqueCount="64">
  <si>
    <t>ランプメータあり</t>
  </si>
  <si>
    <t>ランプメータあり</t>
    <phoneticPr fontId="1"/>
  </si>
  <si>
    <t>なし</t>
  </si>
  <si>
    <t>なし</t>
    <phoneticPr fontId="1"/>
  </si>
  <si>
    <t>月曜日</t>
  </si>
  <si>
    <t>月曜日</t>
    <rPh sb="0" eb="2">
      <t>ゲツヨウ</t>
    </rPh>
    <rPh sb="2" eb="3">
      <t>ヒ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</si>
  <si>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</si>
  <si>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</si>
  <si>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</si>
  <si>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</si>
  <si>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</si>
  <si>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</si>
  <si>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所要時間（分）</t>
    <rPh sb="0" eb="2">
      <t>ショヨウ</t>
    </rPh>
    <rPh sb="2" eb="4">
      <t>ジカン</t>
    </rPh>
    <rPh sb="5" eb="6">
      <t>フン</t>
    </rPh>
    <phoneticPr fontId="1"/>
  </si>
  <si>
    <t>t-検定: 分散が等しくないと仮定した２標本による検定</t>
  </si>
  <si>
    <t>平均</t>
  </si>
  <si>
    <t>分散</t>
  </si>
  <si>
    <t>観測数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</si>
  <si>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</si>
  <si>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</si>
  <si>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</si>
  <si>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</si>
  <si>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</si>
  <si>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</si>
  <si>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</si>
  <si>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成功回数</t>
    <rPh sb="0" eb="2">
      <t>セイコウ</t>
    </rPh>
    <rPh sb="2" eb="4">
      <t>カイスウ</t>
    </rPh>
    <phoneticPr fontId="1"/>
  </si>
  <si>
    <t>失敗回数</t>
    <rPh sb="0" eb="2">
      <t>シッパイ</t>
    </rPh>
    <rPh sb="2" eb="4">
      <t>カイスウ</t>
    </rPh>
    <phoneticPr fontId="1"/>
  </si>
  <si>
    <t>Ａ</t>
    <phoneticPr fontId="1"/>
  </si>
  <si>
    <t>Ｂ</t>
    <phoneticPr fontId="1"/>
  </si>
  <si>
    <t>計</t>
    <rPh sb="0" eb="1">
      <t>ケイ</t>
    </rPh>
    <phoneticPr fontId="1"/>
  </si>
  <si>
    <t>成功確率</t>
    <rPh sb="0" eb="2">
      <t>セイコウ</t>
    </rPh>
    <rPh sb="2" eb="4">
      <t>カクリツ</t>
    </rPh>
    <phoneticPr fontId="1"/>
  </si>
  <si>
    <t>統計量</t>
    <rPh sb="0" eb="3">
      <t>トウケイリョウ</t>
    </rPh>
    <phoneticPr fontId="1"/>
  </si>
  <si>
    <t>分散</t>
    <rPh sb="0" eb="2">
      <t>ブンサン</t>
    </rPh>
    <phoneticPr fontId="1"/>
  </si>
  <si>
    <t>P値</t>
    <rPh sb="1" eb="2">
      <t>チ</t>
    </rPh>
    <phoneticPr fontId="1"/>
  </si>
  <si>
    <t>A,B合計</t>
    <rPh sb="3" eb="5">
      <t>ゴウケイ</t>
    </rPh>
    <phoneticPr fontId="1"/>
  </si>
  <si>
    <t>X</t>
  </si>
  <si>
    <t>X</t>
    <phoneticPr fontId="1"/>
  </si>
  <si>
    <t>Y</t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</si>
  <si>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</si>
  <si>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</si>
  <si>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</si>
  <si>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</si>
  <si>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</si>
  <si>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負の相関</t>
    <rPh sb="0" eb="1">
      <t>フ</t>
    </rPh>
    <rPh sb="2" eb="4">
      <t>ソウカン</t>
    </rPh>
    <phoneticPr fontId="1"/>
  </si>
  <si>
    <t>絶対値で0.7未満なので弱い相関</t>
    <rPh sb="0" eb="3">
      <t>ゼッタイチ</t>
    </rPh>
    <rPh sb="7" eb="9">
      <t>ミマン</t>
    </rPh>
    <rPh sb="12" eb="13">
      <t>ヨワ</t>
    </rPh>
    <rPh sb="14" eb="16">
      <t>ソウカン</t>
    </rPh>
    <phoneticPr fontId="1"/>
  </si>
  <si>
    <t>概要</t>
  </si>
  <si>
    <t>回帰統計</t>
  </si>
  <si>
    <t>重相関 R</t>
  </si>
  <si>
    <t>重決定 R2</t>
  </si>
  <si>
    <t>補正 R2</t>
  </si>
  <si>
    <t>標準誤差</t>
  </si>
  <si>
    <t>分散分析表</t>
  </si>
  <si>
    <t>回帰</t>
  </si>
  <si>
    <t>残差</t>
  </si>
  <si>
    <t>合計</t>
  </si>
  <si>
    <t>切片</t>
  </si>
  <si>
    <t>変動</t>
  </si>
  <si>
    <t>観測された分散比</t>
  </si>
  <si>
    <t>有意 F</t>
  </si>
  <si>
    <t>係数</t>
  </si>
  <si>
    <t>P-値</t>
  </si>
  <si>
    <t>下限 95%</t>
  </si>
  <si>
    <t>上限 95%</t>
  </si>
  <si>
    <t>下限 95.0%</t>
  </si>
  <si>
    <t>上限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</si>
</sst>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J14" sqref="J14"/>
    </sheetView>
  </sheetViews>
  <sheetFormatPr defaultRowHeight="13.5" x14ac:dyDescent="0.15"/>
  <cols>
    <col min="1" max="1" width="7.5" customWidth="1"/>
    <col min="2" max="2" width="13.875" customWidth="1"/>
    <col min="3" max="3" width="5.875" customWidth="1"/>
  </cols>
  <sheetData>
    <row r="1" spans="1:3" x14ac:dyDescent="0.15">
      <c r="B1" s="8" t="s">
        <v>12</v>
      </c>
      <c r="C1" s="8"/>
    </row>
    <row r="2" spans="1:3" x14ac:dyDescent="0.15">
      <c r="B2" s="1" t="s">
        <v>1</v>
      </c>
      <c r="C2" s="1" t="s">
        <v>3</v>
      </c>
    </row>
    <row r="3" spans="1:3" x14ac:dyDescent="0.15">
      <c r="A3" t="s">
        <v>5</v>
      </c>
      <c r="B3">
        <v>34</v>
      </c>
      <c r="C3">
        <v>63</v>
      </c>
    </row>
    <row r="4" spans="1:3" x14ac:dyDescent="0.15">
      <c r="A4" t="s">
        <v>6</v>
      </c>
      <c r="B4">
        <v>42</v>
      </c>
      <c r="C4">
        <v>41</v>
      </c>
    </row>
    <row r="5" spans="1:3" x14ac:dyDescent="0.15">
      <c r="A5" t="s">
        <v>7</v>
      </c>
      <c r="B5">
        <v>23</v>
      </c>
      <c r="C5">
        <v>33</v>
      </c>
    </row>
    <row r="6" spans="1:3" x14ac:dyDescent="0.15">
      <c r="A6" t="s">
        <v>8</v>
      </c>
      <c r="B6">
        <v>13</v>
      </c>
      <c r="C6">
        <v>11</v>
      </c>
    </row>
    <row r="7" spans="1:3" x14ac:dyDescent="0.15">
      <c r="A7" t="s">
        <v>9</v>
      </c>
      <c r="B7">
        <v>48</v>
      </c>
      <c r="C7">
        <v>88</v>
      </c>
    </row>
    <row r="8" spans="1:3" x14ac:dyDescent="0.15">
      <c r="A8" t="s">
        <v>10</v>
      </c>
      <c r="B8">
        <v>15</v>
      </c>
      <c r="C8">
        <v>53</v>
      </c>
    </row>
    <row r="9" spans="1:3" x14ac:dyDescent="0.15">
      <c r="A9" t="s">
        <v>11</v>
      </c>
      <c r="B9">
        <v>25</v>
      </c>
      <c r="C9">
        <v>10</v>
      </c>
    </row>
    <row r="10" spans="1:3" x14ac:dyDescent="0.15">
      <c r="A10" t="s">
        <v>4</v>
      </c>
      <c r="B10">
        <v>34</v>
      </c>
      <c r="C10">
        <v>67</v>
      </c>
    </row>
    <row r="11" spans="1:3" x14ac:dyDescent="0.15">
      <c r="A11" t="s">
        <v>6</v>
      </c>
      <c r="B11">
        <v>32</v>
      </c>
      <c r="C11">
        <v>28</v>
      </c>
    </row>
    <row r="12" spans="1:3" x14ac:dyDescent="0.15">
      <c r="A12" t="s">
        <v>7</v>
      </c>
      <c r="B12">
        <v>28</v>
      </c>
      <c r="C12">
        <v>48</v>
      </c>
    </row>
    <row r="13" spans="1:3" x14ac:dyDescent="0.15">
      <c r="A13" t="s">
        <v>8</v>
      </c>
      <c r="B13">
        <v>27</v>
      </c>
      <c r="C13">
        <v>39</v>
      </c>
    </row>
    <row r="14" spans="1:3" x14ac:dyDescent="0.15">
      <c r="A14" t="s">
        <v>9</v>
      </c>
      <c r="B14">
        <v>40</v>
      </c>
      <c r="C14">
        <v>48</v>
      </c>
    </row>
    <row r="15" spans="1:3" x14ac:dyDescent="0.15">
      <c r="A15" t="s">
        <v>10</v>
      </c>
      <c r="B15">
        <v>11</v>
      </c>
      <c r="C15">
        <v>18</v>
      </c>
    </row>
    <row r="16" spans="1:3" x14ac:dyDescent="0.15">
      <c r="A16" t="s">
        <v>11</v>
      </c>
      <c r="B16">
        <v>30</v>
      </c>
      <c r="C16">
        <v>63</v>
      </c>
    </row>
  </sheetData>
  <mergeCells count="1">
    <mergeCell ref="B1:C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2" sqref="B12"/>
    </sheetView>
  </sheetViews>
  <sheetFormatPr defaultRowHeight="13.5" x14ac:dyDescent="0.15"/>
  <cols>
    <col min="1" max="1" width="16.375" customWidth="1"/>
    <col min="2" max="2" width="13.625" customWidth="1"/>
    <col min="3" max="3" width="10.125" customWidth="1"/>
  </cols>
  <sheetData>
    <row r="1" spans="1:3" x14ac:dyDescent="0.15">
      <c r="A1" t="s">
        <v>13</v>
      </c>
    </row>
    <row r="2" spans="1:3" ht="14.25" thickBot="1" x14ac:dyDescent="0.2"/>
    <row r="3" spans="1:3" x14ac:dyDescent="0.15">
      <c r="A3" s="5"/>
      <c r="B3" s="5" t="s">
        <v>0</v>
      </c>
      <c r="C3" s="5" t="s">
        <v>2</v>
      </c>
    </row>
    <row r="4" spans="1:3" x14ac:dyDescent="0.15">
      <c r="A4" s="3" t="s">
        <v>14</v>
      </c>
      <c r="B4" s="3">
        <v>28.714285714285715</v>
      </c>
      <c r="C4" s="3">
        <v>43.571428571428569</v>
      </c>
    </row>
    <row r="5" spans="1:3" x14ac:dyDescent="0.15">
      <c r="A5" s="3" t="s">
        <v>15</v>
      </c>
      <c r="B5" s="3">
        <v>118.6813186813187</v>
      </c>
      <c r="C5" s="3">
        <v>509.95604395604403</v>
      </c>
    </row>
    <row r="6" spans="1:3" x14ac:dyDescent="0.15">
      <c r="A6" s="3" t="s">
        <v>16</v>
      </c>
      <c r="B6" s="3">
        <v>14</v>
      </c>
      <c r="C6" s="3">
        <v>14</v>
      </c>
    </row>
    <row r="7" spans="1:3" x14ac:dyDescent="0.15">
      <c r="A7" s="3" t="s">
        <v>17</v>
      </c>
      <c r="B7" s="3">
        <v>0</v>
      </c>
      <c r="C7" s="3"/>
    </row>
    <row r="8" spans="1:3" x14ac:dyDescent="0.15">
      <c r="A8" s="3" t="s">
        <v>18</v>
      </c>
      <c r="B8" s="3">
        <v>19</v>
      </c>
      <c r="C8" s="3"/>
    </row>
    <row r="9" spans="1:3" x14ac:dyDescent="0.15">
      <c r="A9" s="3" t="s">
        <v>19</v>
      </c>
      <c r="B9" s="3">
        <v>-2.2171711679465087</v>
      </c>
      <c r="C9" s="3"/>
    </row>
    <row r="10" spans="1:3" x14ac:dyDescent="0.15">
      <c r="A10" s="3" t="s">
        <v>20</v>
      </c>
      <c r="B10" s="3">
        <v>1.9502536455718457E-2</v>
      </c>
      <c r="C10" s="3"/>
    </row>
    <row r="11" spans="1:3" x14ac:dyDescent="0.15">
      <c r="A11" s="3" t="s">
        <v>21</v>
      </c>
      <c r="B11" s="3">
        <v>1.7291328115213698</v>
      </c>
      <c r="C11" s="3"/>
    </row>
    <row r="12" spans="1:3" x14ac:dyDescent="0.15">
      <c r="A12" s="3" t="s">
        <v>22</v>
      </c>
      <c r="B12" s="9">
        <v>3.9005072911436914E-2</v>
      </c>
      <c r="C12" s="3"/>
    </row>
    <row r="13" spans="1:3" ht="14.25" thickBot="1" x14ac:dyDescent="0.2">
      <c r="A13" s="4" t="s">
        <v>23</v>
      </c>
      <c r="B13" s="4">
        <v>2.0930240544083096</v>
      </c>
      <c r="C13" s="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4" sqref="D14"/>
    </sheetView>
  </sheetViews>
  <sheetFormatPr defaultRowHeight="13.5" x14ac:dyDescent="0.15"/>
  <cols>
    <col min="1" max="1" width="9" customWidth="1"/>
    <col min="2" max="2" width="7.125" customWidth="1"/>
    <col min="3" max="3" width="6" customWidth="1"/>
    <col min="4" max="4" width="8.625" customWidth="1"/>
  </cols>
  <sheetData>
    <row r="1" spans="1:4" x14ac:dyDescent="0.15">
      <c r="B1" s="2" t="s">
        <v>26</v>
      </c>
      <c r="C1" s="2" t="s">
        <v>27</v>
      </c>
      <c r="D1" t="s">
        <v>33</v>
      </c>
    </row>
    <row r="2" spans="1:4" x14ac:dyDescent="0.15">
      <c r="A2" t="s">
        <v>24</v>
      </c>
      <c r="B2">
        <v>20</v>
      </c>
      <c r="C2">
        <v>50</v>
      </c>
      <c r="D2">
        <f>SUM(B2:C2)</f>
        <v>70</v>
      </c>
    </row>
    <row r="3" spans="1:4" x14ac:dyDescent="0.15">
      <c r="A3" t="s">
        <v>25</v>
      </c>
      <c r="B3">
        <v>70</v>
      </c>
      <c r="C3">
        <v>80</v>
      </c>
      <c r="D3">
        <f>SUM(B3:C3)</f>
        <v>150</v>
      </c>
    </row>
    <row r="4" spans="1:4" x14ac:dyDescent="0.15">
      <c r="A4" t="s">
        <v>28</v>
      </c>
      <c r="B4">
        <f>SUM(B2:B3)</f>
        <v>90</v>
      </c>
      <c r="C4">
        <f>SUM(C2:C3)</f>
        <v>130</v>
      </c>
      <c r="D4">
        <f>SUM(B4:C4)</f>
        <v>220</v>
      </c>
    </row>
    <row r="6" spans="1:4" x14ac:dyDescent="0.15">
      <c r="A6" t="s">
        <v>29</v>
      </c>
      <c r="B6">
        <f>B2/B4</f>
        <v>0.22222222222222221</v>
      </c>
      <c r="C6">
        <f>C2/C4</f>
        <v>0.38461538461538464</v>
      </c>
      <c r="D6">
        <f>D2/D4</f>
        <v>0.31818181818181818</v>
      </c>
    </row>
    <row r="7" spans="1:4" x14ac:dyDescent="0.15">
      <c r="A7" t="s">
        <v>31</v>
      </c>
      <c r="D7">
        <f>D6*(1-D6)</f>
        <v>0.21694214876033061</v>
      </c>
    </row>
    <row r="8" spans="1:4" x14ac:dyDescent="0.15">
      <c r="A8" t="s">
        <v>30</v>
      </c>
      <c r="B8" s="10">
        <f>(B6-C6)/SQRT(D7*(1/B4+1/C4))</f>
        <v>-2.5425960089629784</v>
      </c>
    </row>
    <row r="9" spans="1:4" x14ac:dyDescent="0.15">
      <c r="A9" t="s">
        <v>32</v>
      </c>
      <c r="B9" s="10">
        <f>IF(B8&gt;0,2*(1-NORMSDIST(B8)),2*NORMSDIST(B8))</f>
        <v>1.1003236743006795E-2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I19"/>
    </sheetView>
  </sheetViews>
  <sheetFormatPr defaultRowHeight="13.5" x14ac:dyDescent="0.15"/>
  <sheetData>
    <row r="1" spans="1:9" x14ac:dyDescent="0.15">
      <c r="A1" t="s">
        <v>44</v>
      </c>
    </row>
    <row r="2" spans="1:9" ht="14.25" thickBot="1" x14ac:dyDescent="0.2"/>
    <row r="3" spans="1:9" x14ac:dyDescent="0.15">
      <c r="A3" s="6" t="s">
        <v>45</v>
      </c>
      <c r="B3" s="6"/>
    </row>
    <row r="4" spans="1:9" x14ac:dyDescent="0.15">
      <c r="A4" s="3" t="s">
        <v>46</v>
      </c>
      <c r="B4" s="3">
        <v>0.46873179385207531</v>
      </c>
    </row>
    <row r="5" spans="1:9" x14ac:dyDescent="0.15">
      <c r="A5" s="3" t="s">
        <v>47</v>
      </c>
      <c r="B5" s="3">
        <v>0.21970949456778444</v>
      </c>
    </row>
    <row r="6" spans="1:9" x14ac:dyDescent="0.15">
      <c r="A6" s="3" t="s">
        <v>48</v>
      </c>
      <c r="B6" s="3">
        <v>-4.0387340576287421E-2</v>
      </c>
    </row>
    <row r="7" spans="1:9" x14ac:dyDescent="0.15">
      <c r="A7" s="3" t="s">
        <v>49</v>
      </c>
      <c r="B7" s="3">
        <v>2.7558714749071478</v>
      </c>
    </row>
    <row r="8" spans="1:9" ht="14.25" thickBot="1" x14ac:dyDescent="0.2">
      <c r="A8" s="4" t="s">
        <v>16</v>
      </c>
      <c r="B8" s="4">
        <v>5</v>
      </c>
    </row>
    <row r="10" spans="1:9" ht="14.25" thickBot="1" x14ac:dyDescent="0.2">
      <c r="A10" t="s">
        <v>50</v>
      </c>
    </row>
    <row r="11" spans="1:9" x14ac:dyDescent="0.15">
      <c r="A11" s="5"/>
      <c r="B11" s="5" t="s">
        <v>18</v>
      </c>
      <c r="C11" s="5" t="s">
        <v>55</v>
      </c>
      <c r="D11" s="5" t="s">
        <v>15</v>
      </c>
      <c r="E11" s="5" t="s">
        <v>56</v>
      </c>
      <c r="F11" s="5" t="s">
        <v>57</v>
      </c>
    </row>
    <row r="12" spans="1:9" x14ac:dyDescent="0.15">
      <c r="A12" s="3" t="s">
        <v>51</v>
      </c>
      <c r="B12" s="3">
        <v>1</v>
      </c>
      <c r="C12" s="3">
        <v>6.4155172413793053</v>
      </c>
      <c r="D12" s="3">
        <v>6.4155172413793053</v>
      </c>
      <c r="E12" s="3">
        <v>0.84472190692394922</v>
      </c>
      <c r="F12" s="3">
        <v>0.4258298696870898</v>
      </c>
    </row>
    <row r="13" spans="1:9" x14ac:dyDescent="0.15">
      <c r="A13" s="3" t="s">
        <v>52</v>
      </c>
      <c r="B13" s="3">
        <v>3</v>
      </c>
      <c r="C13" s="3">
        <v>22.784482758620694</v>
      </c>
      <c r="D13" s="3">
        <v>7.5948275862068977</v>
      </c>
      <c r="E13" s="3"/>
      <c r="F13" s="3"/>
    </row>
    <row r="14" spans="1:9" ht="14.25" thickBot="1" x14ac:dyDescent="0.2">
      <c r="A14" s="4" t="s">
        <v>53</v>
      </c>
      <c r="B14" s="4">
        <v>4</v>
      </c>
      <c r="C14" s="4">
        <v>29.2</v>
      </c>
      <c r="D14" s="4"/>
      <c r="E14" s="4"/>
      <c r="F14" s="4"/>
    </row>
    <row r="15" spans="1:9" ht="14.25" thickBot="1" x14ac:dyDescent="0.2"/>
    <row r="16" spans="1:9" x14ac:dyDescent="0.15">
      <c r="A16" s="5"/>
      <c r="B16" s="5" t="s">
        <v>58</v>
      </c>
      <c r="C16" s="5" t="s">
        <v>49</v>
      </c>
      <c r="D16" s="5" t="s">
        <v>19</v>
      </c>
      <c r="E16" s="5" t="s">
        <v>59</v>
      </c>
      <c r="F16" s="5" t="s">
        <v>60</v>
      </c>
      <c r="G16" s="5" t="s">
        <v>61</v>
      </c>
      <c r="H16" s="5" t="s">
        <v>62</v>
      </c>
      <c r="I16" s="5" t="s">
        <v>63</v>
      </c>
    </row>
    <row r="17" spans="1:9" x14ac:dyDescent="0.15">
      <c r="A17" s="3" t="s">
        <v>54</v>
      </c>
      <c r="B17" s="3">
        <v>6.9137931034482758</v>
      </c>
      <c r="C17" s="3">
        <v>2.802983801706286</v>
      </c>
      <c r="D17" s="3">
        <v>2.4665833242559514</v>
      </c>
      <c r="E17" s="3">
        <v>9.0337838342484378E-2</v>
      </c>
      <c r="F17" s="3">
        <v>-2.0065523400619796</v>
      </c>
      <c r="G17" s="3">
        <v>15.834138546958531</v>
      </c>
      <c r="H17" s="3">
        <v>-2.0065523400619796</v>
      </c>
      <c r="I17" s="3">
        <v>15.834138546958531</v>
      </c>
    </row>
    <row r="18" spans="1:9" ht="14.25" thickBot="1" x14ac:dyDescent="0.2">
      <c r="A18" s="4" t="s">
        <v>34</v>
      </c>
      <c r="B18" s="7">
        <v>-0.52586206896551724</v>
      </c>
      <c r="C18" s="4">
        <v>0.57215667262224545</v>
      </c>
      <c r="D18" s="4">
        <v>-0.91908754040295315</v>
      </c>
      <c r="E18" s="7">
        <v>0.42582986968708941</v>
      </c>
      <c r="F18" s="4">
        <v>-2.3467199577956031</v>
      </c>
      <c r="G18" s="4">
        <v>1.2949958198645684</v>
      </c>
      <c r="H18" s="4">
        <v>-2.3467199577956031</v>
      </c>
      <c r="I18" s="4">
        <v>1.2949958198645684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"/>
    </sheetView>
  </sheetViews>
  <sheetFormatPr defaultRowHeight="13.5" x14ac:dyDescent="0.15"/>
  <sheetData>
    <row r="1" spans="1:4" x14ac:dyDescent="0.15">
      <c r="B1" t="s">
        <v>35</v>
      </c>
      <c r="C1" t="s">
        <v>36</v>
      </c>
    </row>
    <row r="2" spans="1:4" x14ac:dyDescent="0.15">
      <c r="A2" t="s">
        <v>37</v>
      </c>
      <c r="B2">
        <v>1</v>
      </c>
      <c r="C2">
        <v>9</v>
      </c>
    </row>
    <row r="3" spans="1:4" x14ac:dyDescent="0.15">
      <c r="A3" t="s">
        <v>38</v>
      </c>
      <c r="B3">
        <v>3</v>
      </c>
      <c r="C3">
        <v>2</v>
      </c>
    </row>
    <row r="4" spans="1:4" x14ac:dyDescent="0.15">
      <c r="A4" t="s">
        <v>39</v>
      </c>
      <c r="B4">
        <v>5</v>
      </c>
      <c r="C4">
        <v>3</v>
      </c>
    </row>
    <row r="5" spans="1:4" x14ac:dyDescent="0.15">
      <c r="A5" t="s">
        <v>40</v>
      </c>
      <c r="B5">
        <v>6</v>
      </c>
      <c r="C5">
        <v>4</v>
      </c>
    </row>
    <row r="6" spans="1:4" x14ac:dyDescent="0.15">
      <c r="A6" t="s">
        <v>41</v>
      </c>
      <c r="B6">
        <v>7</v>
      </c>
      <c r="C6">
        <v>5</v>
      </c>
    </row>
    <row r="8" spans="1:4" x14ac:dyDescent="0.15">
      <c r="B8">
        <f>CORREL(B2:B6,C2:C6)</f>
        <v>-0.46873179385207553</v>
      </c>
      <c r="C8" t="s">
        <v>42</v>
      </c>
      <c r="D8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平均差の検定</vt:lpstr>
      <vt:lpstr>検定結果</vt:lpstr>
      <vt:lpstr>比率差の検定</vt:lpstr>
      <vt:lpstr>相関の検定</vt:lpstr>
      <vt:lpstr>相関係数の検定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2013-07-03T13:02:20Z</dcterms:created>
  <dcterms:modified xsi:type="dcterms:W3CDTF">2013-07-17T13:06:05Z</dcterms:modified>
</cp:coreProperties>
</file>