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pivotTables/pivotTable1.xml" ContentType="application/vnd.openxmlformats-officedocument.spreadsheetml.pivotTabl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60" windowWidth="18315" windowHeight="8265" tabRatio="863" firstSheet="2" activeTab="14"/>
  </bookViews>
  <sheets>
    <sheet name="相関" sheetId="4" r:id="rId1"/>
    <sheet name="清酒" sheetId="23" r:id="rId2"/>
    <sheet name="単式焼酎" sheetId="13" r:id="rId3"/>
    <sheet name="連続焼酎" sheetId="24" r:id="rId4"/>
    <sheet name="ビール" sheetId="25" r:id="rId5"/>
    <sheet name="ワイン" sheetId="26" r:id="rId6"/>
    <sheet name="ウイスキー" sheetId="27" r:id="rId7"/>
    <sheet name="発泡酒" sheetId="28" r:id="rId8"/>
    <sheet name="リキュール" sheetId="29" r:id="rId9"/>
    <sheet name="スピリッツ" sheetId="30" r:id="rId10"/>
    <sheet name="第三のビール" sheetId="31" r:id="rId11"/>
    <sheet name="合計" sheetId="32" r:id="rId12"/>
    <sheet name="種類と緯度経度" sheetId="33" r:id="rId13"/>
    <sheet name="Sheet1" sheetId="34" r:id="rId14"/>
    <sheet name="元データ" sheetId="1" r:id="rId15"/>
    <sheet name="順位相関" sheetId="5" r:id="rId16"/>
    <sheet name="順位" sheetId="2" r:id="rId17"/>
    <sheet name="相関分析" sheetId="3" r:id="rId18"/>
  </sheets>
  <definedNames>
    <definedName name="solver_eng" localSheetId="14" hidden="1">1</definedName>
    <definedName name="solver_neg" localSheetId="14" hidden="1">1</definedName>
    <definedName name="solver_num" localSheetId="14" hidden="1">0</definedName>
    <definedName name="solver_opt" localSheetId="14" hidden="1">元データ!$T$4</definedName>
    <definedName name="solver_typ" localSheetId="14" hidden="1">1</definedName>
    <definedName name="solver_val" localSheetId="14" hidden="1">0</definedName>
    <definedName name="solver_ver" localSheetId="14" hidden="1">3</definedName>
  </definedNames>
  <calcPr calcId="145621"/>
  <pivotCaches>
    <pivotCache cacheId="0" r:id="rId19"/>
  </pivotCaches>
</workbook>
</file>

<file path=xl/calcChain.xml><?xml version="1.0" encoding="utf-8"?>
<calcChain xmlns="http://schemas.openxmlformats.org/spreadsheetml/2006/main">
  <c r="C52" i="1" l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B52" i="1"/>
  <c r="Q50" i="1"/>
  <c r="F4" i="3"/>
  <c r="C4" i="3"/>
  <c r="C4" i="2"/>
  <c r="D4" i="2"/>
  <c r="E4" i="2"/>
  <c r="F4" i="2"/>
  <c r="G4" i="2"/>
  <c r="H4" i="2"/>
  <c r="I4" i="2"/>
  <c r="J4" i="2"/>
  <c r="K4" i="2"/>
  <c r="L4" i="2"/>
  <c r="M4" i="2"/>
  <c r="N4" i="2"/>
  <c r="O4" i="2"/>
  <c r="C5" i="2"/>
  <c r="D5" i="2"/>
  <c r="E5" i="2"/>
  <c r="F5" i="2"/>
  <c r="G5" i="2"/>
  <c r="H5" i="2"/>
  <c r="I5" i="2"/>
  <c r="J5" i="2"/>
  <c r="K5" i="2"/>
  <c r="L5" i="2"/>
  <c r="M5" i="2"/>
  <c r="N5" i="2"/>
  <c r="O5" i="2"/>
  <c r="C6" i="2"/>
  <c r="D6" i="2"/>
  <c r="E6" i="2"/>
  <c r="F6" i="2"/>
  <c r="G6" i="2"/>
  <c r="H6" i="2"/>
  <c r="I6" i="2"/>
  <c r="J6" i="2"/>
  <c r="K6" i="2"/>
  <c r="L6" i="2"/>
  <c r="M6" i="2"/>
  <c r="N6" i="2"/>
  <c r="O6" i="2"/>
  <c r="C7" i="2"/>
  <c r="D7" i="2"/>
  <c r="E7" i="2"/>
  <c r="F7" i="2"/>
  <c r="G7" i="2"/>
  <c r="H7" i="2"/>
  <c r="I7" i="2"/>
  <c r="J7" i="2"/>
  <c r="K7" i="2"/>
  <c r="L7" i="2"/>
  <c r="M7" i="2"/>
  <c r="N7" i="2"/>
  <c r="O7" i="2"/>
  <c r="C8" i="2"/>
  <c r="D8" i="2"/>
  <c r="E8" i="2"/>
  <c r="F8" i="2"/>
  <c r="G8" i="2"/>
  <c r="H8" i="2"/>
  <c r="I8" i="2"/>
  <c r="J8" i="2"/>
  <c r="K8" i="2"/>
  <c r="L8" i="2"/>
  <c r="M8" i="2"/>
  <c r="N8" i="2"/>
  <c r="O8" i="2"/>
  <c r="C9" i="2"/>
  <c r="D9" i="2"/>
  <c r="E9" i="2"/>
  <c r="F9" i="2"/>
  <c r="G9" i="2"/>
  <c r="H9" i="2"/>
  <c r="I9" i="2"/>
  <c r="J9" i="2"/>
  <c r="K9" i="2"/>
  <c r="L9" i="2"/>
  <c r="M9" i="2"/>
  <c r="N9" i="2"/>
  <c r="O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4" i="2"/>
  <c r="F51" i="1"/>
  <c r="J51" i="1"/>
  <c r="N51" i="1"/>
  <c r="C51" i="1"/>
  <c r="G51" i="1"/>
  <c r="K51" i="1"/>
  <c r="O51" i="1"/>
  <c r="B51" i="1"/>
  <c r="D51" i="1"/>
  <c r="H51" i="1"/>
  <c r="L51" i="1"/>
  <c r="P51" i="1"/>
  <c r="E51" i="1"/>
  <c r="I51" i="1"/>
  <c r="M51" i="1"/>
</calcChain>
</file>

<file path=xl/sharedStrings.xml><?xml version="1.0" encoding="utf-8"?>
<sst xmlns="http://schemas.openxmlformats.org/spreadsheetml/2006/main" count="580" uniqueCount="138">
  <si>
    <t>青森</t>
    <phoneticPr fontId="1"/>
  </si>
  <si>
    <t>岩手</t>
    <phoneticPr fontId="1"/>
  </si>
  <si>
    <t>宮城</t>
    <phoneticPr fontId="1"/>
  </si>
  <si>
    <t>秋田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</si>
  <si>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</si>
  <si>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</si>
  <si>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</si>
  <si>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</si>
  <si>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</si>
  <si>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</si>
  <si>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新潟</t>
    <phoneticPr fontId="1"/>
  </si>
  <si>
    <t>長野</t>
    <phoneticPr fontId="1"/>
  </si>
  <si>
    <t>千葉</t>
    <phoneticPr fontId="1"/>
  </si>
  <si>
    <t>東京</t>
    <phoneticPr fontId="1"/>
  </si>
  <si>
    <t>山梨</t>
    <phoneticPr fontId="1"/>
  </si>
  <si>
    <t>富山</t>
    <phoneticPr fontId="1"/>
  </si>
  <si>
    <t>石川</t>
    <phoneticPr fontId="1"/>
  </si>
  <si>
    <t>福井</t>
    <phoneticPr fontId="1"/>
  </si>
  <si>
    <t>岐阜</t>
    <phoneticPr fontId="1"/>
  </si>
  <si>
    <t>静岡</t>
    <phoneticPr fontId="1"/>
  </si>
  <si>
    <t>愛知</t>
    <phoneticPr fontId="1"/>
  </si>
  <si>
    <t>三重</t>
    <phoneticPr fontId="1"/>
  </si>
  <si>
    <t>滋賀</t>
    <phoneticPr fontId="1"/>
  </si>
  <si>
    <t>京都</t>
    <phoneticPr fontId="1"/>
  </si>
  <si>
    <t>大阪</t>
    <phoneticPr fontId="1"/>
  </si>
  <si>
    <t>兵庫</t>
    <phoneticPr fontId="1"/>
  </si>
  <si>
    <t>奈良</t>
    <phoneticPr fontId="1"/>
  </si>
  <si>
    <t>鳥取</t>
    <phoneticPr fontId="1"/>
  </si>
  <si>
    <t>島根</t>
    <phoneticPr fontId="1"/>
  </si>
  <si>
    <t>岡山</t>
    <phoneticPr fontId="1"/>
  </si>
  <si>
    <t>広島</t>
    <phoneticPr fontId="1"/>
  </si>
  <si>
    <t>山口</t>
    <phoneticPr fontId="1"/>
  </si>
  <si>
    <t>徳島</t>
    <phoneticPr fontId="1"/>
  </si>
  <si>
    <t>香川</t>
    <phoneticPr fontId="1"/>
  </si>
  <si>
    <t>愛媛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</si>
  <si>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</si>
  <si>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</si>
  <si>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</si>
  <si>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</si>
  <si>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熊本</t>
    <phoneticPr fontId="1"/>
  </si>
  <si>
    <t>大分</t>
    <phoneticPr fontId="1"/>
  </si>
  <si>
    <t>宮崎</t>
    <phoneticPr fontId="1"/>
  </si>
  <si>
    <t>和歌山</t>
    <phoneticPr fontId="1"/>
  </si>
  <si>
    <t>神奈川</t>
    <phoneticPr fontId="1"/>
  </si>
  <si>
    <t>鹿児島</t>
    <phoneticPr fontId="1"/>
  </si>
  <si>
    <t>都 道 府 県</t>
  </si>
  <si>
    <t>清酒</t>
  </si>
  <si>
    <t>合成 清酒</t>
  </si>
  <si>
    <t>連続式蒸留 しょうちゅう</t>
  </si>
  <si>
    <t>単式蒸留 しょうちゅう</t>
  </si>
  <si>
    <t>みりん</t>
  </si>
  <si>
    <t>ビール</t>
  </si>
  <si>
    <t>果実酒</t>
  </si>
  <si>
    <t>甘味 果実酒</t>
  </si>
  <si>
    <t>ウイスキー</t>
  </si>
  <si>
    <t>ブランデー</t>
  </si>
  <si>
    <t>発泡酒</t>
  </si>
  <si>
    <t>リキュール</t>
  </si>
  <si>
    <t>スピリッツ等</t>
  </si>
  <si>
    <t>その他の 醸造酒等</t>
  </si>
  <si>
    <t>合計</t>
  </si>
  <si>
    <t>北  海  道</t>
  </si>
  <si>
    <t>全  国  平  均</t>
  </si>
  <si>
    <t>（注）  １  酒類販売（消費）数量は、「国税庁統計年報書」（４月～翌年３月）によった。</t>
  </si>
  <si>
    <t>２   スピリッツ等には原料用アルコールを含み、その他の醸造酒等には粉末酒及び雑酒を含む。</t>
  </si>
  <si>
    <t>３    成人人口は、「人口推計年報（平成24年10月１日現在）」（総務省統計局）によった。</t>
  </si>
  <si>
    <t>４  沖縄分は含まない。</t>
  </si>
  <si>
    <t>（単位：ｌ ）</t>
  </si>
  <si>
    <t>http://www.nta.go.jp/shiraberu/senmonjoho/sake/shiori-gaikyo/shiori/2014/pdf/006.pdf#page=4</t>
  </si>
  <si>
    <t>13   平成24年度成人１人当たりの酒類販売（消費）数量表（都道府県別）　国税庁（２０１４）『酒のしおり』より</t>
    <rPh sb="38" eb="41">
      <t>コクゼイチョウ</t>
    </rPh>
    <rPh sb="48" eb="49">
      <t>サケ</t>
    </rPh>
    <phoneticPr fontId="1"/>
  </si>
  <si>
    <t>大五郎など</t>
    <rPh sb="0" eb="1">
      <t>ダイ</t>
    </rPh>
    <rPh sb="1" eb="3">
      <t>ゴロウ</t>
    </rPh>
    <phoneticPr fontId="2"/>
  </si>
  <si>
    <t>本格焼酎</t>
    <rPh sb="0" eb="2">
      <t>ホンカク</t>
    </rPh>
    <rPh sb="2" eb="4">
      <t>ショウチュウ</t>
    </rPh>
    <phoneticPr fontId="2"/>
  </si>
  <si>
    <t>連続式蒸留 
しょうちゅう</t>
    <phoneticPr fontId="2"/>
  </si>
  <si>
    <t>成人人口</t>
    <rPh sb="0" eb="2">
      <t>セイジン</t>
    </rPh>
    <rPh sb="2" eb="4">
      <t>ジンコウ</t>
    </rPh>
    <phoneticPr fontId="1"/>
  </si>
  <si>
    <t>北海道</t>
    <phoneticPr fontId="1"/>
  </si>
  <si>
    <t>人口比率</t>
    <rPh sb="0" eb="2">
      <t>ジンコウ</t>
    </rPh>
    <rPh sb="2" eb="4">
      <t>ヒリツ</t>
    </rPh>
    <phoneticPr fontId="1"/>
  </si>
  <si>
    <t>加重平均</t>
    <rPh sb="0" eb="2">
      <t>カジュウ</t>
    </rPh>
    <rPh sb="2" eb="4">
      <t>ヘイキン</t>
    </rPh>
    <phoneticPr fontId="1"/>
  </si>
  <si>
    <t>単純平均</t>
    <rPh sb="0" eb="2">
      <t>タンジュン</t>
    </rPh>
    <rPh sb="2" eb="4">
      <t>ヘイキン</t>
    </rPh>
    <phoneticPr fontId="1"/>
  </si>
  <si>
    <t>緯度</t>
  </si>
  <si>
    <t>緯度</t>
    <rPh sb="0" eb="2">
      <t>イド</t>
    </rPh>
    <phoneticPr fontId="1"/>
  </si>
  <si>
    <t>経度</t>
  </si>
  <si>
    <t>経度</t>
    <rPh sb="0" eb="2">
      <t>ケイド</t>
    </rPh>
    <phoneticPr fontId="1"/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</si>
  <si>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</si>
  <si>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</si>
  <si>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</si>
  <si>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</si>
  <si>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</si>
  <si>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</si>
  <si>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</si>
  <si>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</si>
  <si>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</si>
  <si>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</si>
  <si>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</si>
  <si>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</si>
  <si>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</si>
  <si>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</si>
  <si>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</si>
  <si>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</si>
  <si>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</si>
  <si>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</si>
  <si>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</si>
  <si>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</si>
  <si>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</si>
  <si>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99.0%</t>
  </si>
  <si>
    <t>上限 99.0%</t>
  </si>
  <si>
    <t>残差出力</t>
  </si>
  <si>
    <t>観測値</t>
  </si>
  <si>
    <t>予測値: 清酒</t>
  </si>
  <si>
    <t>予測値: 連続式蒸留 しょうちゅう</t>
  </si>
  <si>
    <t>予測値: 単式蒸留 しょうちゅう</t>
  </si>
  <si>
    <t>予測値: ビール</t>
  </si>
  <si>
    <t>予測値: 果実酒</t>
  </si>
  <si>
    <t>予測値: ウイスキー</t>
  </si>
  <si>
    <t>予測値: 発泡酒</t>
  </si>
  <si>
    <t>予測値: リキュール</t>
  </si>
  <si>
    <t>予測値: スピリッツ等</t>
  </si>
  <si>
    <t>予測値: その他の 醸造酒等</t>
  </si>
  <si>
    <t>予測値: 合計</t>
  </si>
  <si>
    <t>清酒</t>
    <rPh sb="0" eb="2">
      <t>セイシュ</t>
    </rPh>
    <phoneticPr fontId="3"/>
  </si>
  <si>
    <t>緯度</t>
    <rPh sb="0" eb="2">
      <t>イド</t>
    </rPh>
    <phoneticPr fontId="3"/>
  </si>
  <si>
    <t>経度</t>
    <rPh sb="0" eb="2">
      <t>ケイド</t>
    </rPh>
    <phoneticPr fontId="3"/>
  </si>
  <si>
    <t>***</t>
    <phoneticPr fontId="3"/>
  </si>
  <si>
    <t>単式焼酎</t>
    <rPh sb="0" eb="2">
      <t>タンシキ</t>
    </rPh>
    <rPh sb="2" eb="4">
      <t>ショウチュウ</t>
    </rPh>
    <phoneticPr fontId="3"/>
  </si>
  <si>
    <t>**</t>
    <phoneticPr fontId="3"/>
  </si>
  <si>
    <t>連続焼酎</t>
  </si>
  <si>
    <t>***</t>
    <phoneticPr fontId="3"/>
  </si>
  <si>
    <t>ビール</t>
    <phoneticPr fontId="3"/>
  </si>
  <si>
    <t>ワイン</t>
    <phoneticPr fontId="3"/>
  </si>
  <si>
    <t>ウイスキー</t>
    <phoneticPr fontId="3"/>
  </si>
  <si>
    <t>***</t>
    <phoneticPr fontId="3"/>
  </si>
  <si>
    <t>発泡酒</t>
    <rPh sb="0" eb="3">
      <t>ハッポウシュ</t>
    </rPh>
    <phoneticPr fontId="3"/>
  </si>
  <si>
    <t>リキュール</t>
    <phoneticPr fontId="3"/>
  </si>
  <si>
    <t>スピリッツ</t>
    <phoneticPr fontId="3"/>
  </si>
  <si>
    <t>第3のビール</t>
    <rPh sb="0" eb="1">
      <t>ダイ</t>
    </rPh>
    <phoneticPr fontId="3"/>
  </si>
  <si>
    <t>合計</t>
    <rPh sb="0" eb="2">
      <t>ゴウケイ</t>
    </rPh>
    <phoneticPr fontId="3"/>
  </si>
  <si>
    <t>平均</t>
    <rPh sb="0" eb="2">
      <t>ヘイキン</t>
    </rPh>
    <phoneticPr fontId="3"/>
  </si>
  <si>
    <t>総計</t>
  </si>
  <si>
    <t>データの個数 / 都 道 府 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</si>
</sst>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0.0;###0.0"/>
    <numFmt numFmtId="178" formatCode="0.0_);[Red]\(0.0\)"/>
    <numFmt numFmtId="183" formatCode="0.0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>
      <alignment vertical="center"/>
    </xf>
    <xf numFmtId="0" fontId="6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176" fontId="0" fillId="0" borderId="0" xfId="0" applyNumberFormat="1" applyFill="1" applyBorder="1" applyAlignment="1">
      <alignment horizontal="left" vertical="top"/>
    </xf>
    <xf numFmtId="178" fontId="10" fillId="0" borderId="13" xfId="0" applyNumberFormat="1" applyFont="1" applyFill="1" applyBorder="1" applyAlignment="1">
      <alignment horizontal="right" vertical="top" wrapText="1"/>
    </xf>
    <xf numFmtId="178" fontId="10" fillId="0" borderId="15" xfId="0" applyNumberFormat="1" applyFont="1" applyFill="1" applyBorder="1" applyAlignment="1">
      <alignment horizontal="right" vertical="top" wrapText="1"/>
    </xf>
    <xf numFmtId="178" fontId="10" fillId="0" borderId="16" xfId="0" applyNumberFormat="1" applyFont="1" applyFill="1" applyBorder="1" applyAlignment="1">
      <alignment horizontal="right" vertical="top" wrapText="1"/>
    </xf>
    <xf numFmtId="178" fontId="10" fillId="0" borderId="17" xfId="0" applyNumberFormat="1" applyFont="1" applyFill="1" applyBorder="1" applyAlignment="1">
      <alignment horizontal="right" vertical="top" wrapText="1"/>
    </xf>
    <xf numFmtId="178" fontId="10" fillId="0" borderId="14" xfId="0" applyNumberFormat="1" applyFont="1" applyFill="1" applyBorder="1" applyAlignment="1">
      <alignment horizontal="right" vertical="top" wrapText="1"/>
    </xf>
    <xf numFmtId="178" fontId="10" fillId="0" borderId="18" xfId="0" applyNumberFormat="1" applyFont="1" applyFill="1" applyBorder="1" applyAlignment="1">
      <alignment horizontal="right" vertical="top" wrapText="1"/>
    </xf>
    <xf numFmtId="178" fontId="10" fillId="0" borderId="19" xfId="0" applyNumberFormat="1" applyFont="1" applyFill="1" applyBorder="1" applyAlignment="1">
      <alignment horizontal="right" vertical="top" wrapText="1"/>
    </xf>
    <xf numFmtId="178" fontId="10" fillId="0" borderId="2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178" fontId="10" fillId="0" borderId="0" xfId="0" applyNumberFormat="1" applyFont="1" applyFill="1" applyBorder="1" applyAlignment="1">
      <alignment horizontal="right" vertical="top" wrapText="1"/>
    </xf>
    <xf numFmtId="0" fontId="0" fillId="0" borderId="8" xfId="0" applyFont="1" applyFill="1" applyBorder="1" applyAlignment="1">
      <alignment horizontal="centerContinuous" vertical="center"/>
    </xf>
    <xf numFmtId="2" fontId="0" fillId="0" borderId="0" xfId="0" applyNumberFormat="1" applyFill="1" applyBorder="1" applyAlignment="1">
      <alignment vertical="center"/>
    </xf>
    <xf numFmtId="0" fontId="0" fillId="0" borderId="0" xfId="0" applyBorder="1">
      <alignment vertical="center"/>
    </xf>
    <xf numFmtId="183" fontId="0" fillId="0" borderId="0" xfId="0" applyNumberFormat="1">
      <alignment vertical="center"/>
    </xf>
    <xf numFmtId="183" fontId="0" fillId="0" borderId="0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3" xfId="0" pivotButton="1" applyBorder="1">
      <alignment vertical="center"/>
    </xf>
    <xf numFmtId="178" fontId="0" fillId="0" borderId="3" xfId="0" applyNumberFormat="1" applyBorder="1">
      <alignment vertical="center"/>
    </xf>
    <xf numFmtId="178" fontId="0" fillId="0" borderId="11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1" xfId="0" applyNumberFormat="1" applyBorder="1">
      <alignment vertical="center"/>
    </xf>
    <xf numFmtId="0" fontId="0" fillId="0" borderId="3" xfId="0" applyNumberFormat="1" applyBorder="1">
      <alignment vertical="center"/>
    </xf>
    <xf numFmtId="0" fontId="0" fillId="0" borderId="11" xfId="0" applyNumberFormat="1" applyBorder="1">
      <alignment vertical="center"/>
    </xf>
    <xf numFmtId="0" fontId="0" fillId="0" borderId="5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0" xfId="0" applyNumberFormat="1">
      <alignment vertical="center"/>
    </xf>
    <xf numFmtId="0" fontId="0" fillId="0" borderId="6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2" xfId="0" applyNumberFormat="1" applyBorder="1">
      <alignment vertical="center"/>
    </xf>
    <xf numFmtId="0" fontId="0" fillId="0" borderId="2" xfId="0" applyNumberFormat="1" applyBorder="1">
      <alignment vertical="center"/>
    </xf>
  </cellXfs>
  <cellStyles count="1">
    <cellStyle name="標準" xfId="0" builtinId="0"/>
  </cellStyles>
  <dxfs count="4"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緯度 観測値グラフ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清酒</c:v>
          </c:tx>
          <c:spPr>
            <a:ln w="28575">
              <a:noFill/>
            </a:ln>
          </c:spPr>
          <c:xVal>
            <c:numRef>
              <c:f>元データ!$S$4:$S$49</c:f>
              <c:numCache>
                <c:formatCode>General</c:formatCode>
                <c:ptCount val="46"/>
                <c:pt idx="0">
                  <c:v>43.063968000000003</c:v>
                </c:pt>
                <c:pt idx="1">
                  <c:v>40.824623000000003</c:v>
                </c:pt>
                <c:pt idx="2">
                  <c:v>39.703530999999998</c:v>
                </c:pt>
                <c:pt idx="3">
                  <c:v>38.268839</c:v>
                </c:pt>
                <c:pt idx="4">
                  <c:v>39.718634999999999</c:v>
                </c:pt>
                <c:pt idx="5">
                  <c:v>38.240437</c:v>
                </c:pt>
                <c:pt idx="6">
                  <c:v>37.750298999999998</c:v>
                </c:pt>
                <c:pt idx="7">
                  <c:v>36.341813000000002</c:v>
                </c:pt>
                <c:pt idx="8">
                  <c:v>36.565725</c:v>
                </c:pt>
                <c:pt idx="9">
                  <c:v>36.391250999999997</c:v>
                </c:pt>
                <c:pt idx="10">
                  <c:v>35.857427999999999</c:v>
                </c:pt>
                <c:pt idx="11">
                  <c:v>37.902417999999997</c:v>
                </c:pt>
                <c:pt idx="12">
                  <c:v>36.651288999999998</c:v>
                </c:pt>
                <c:pt idx="13">
                  <c:v>35.605058</c:v>
                </c:pt>
                <c:pt idx="14">
                  <c:v>35.689520999999999</c:v>
                </c:pt>
                <c:pt idx="15">
                  <c:v>35.447752999999999</c:v>
                </c:pt>
                <c:pt idx="16">
                  <c:v>35.664158</c:v>
                </c:pt>
                <c:pt idx="17">
                  <c:v>36.69529</c:v>
                </c:pt>
                <c:pt idx="18">
                  <c:v>36.594681999999999</c:v>
                </c:pt>
                <c:pt idx="19">
                  <c:v>36.065218999999999</c:v>
                </c:pt>
                <c:pt idx="20">
                  <c:v>35.391227000000001</c:v>
                </c:pt>
                <c:pt idx="21">
                  <c:v>34.976978000000003</c:v>
                </c:pt>
                <c:pt idx="22">
                  <c:v>35.180188000000001</c:v>
                </c:pt>
                <c:pt idx="23">
                  <c:v>34.730283</c:v>
                </c:pt>
                <c:pt idx="24">
                  <c:v>35.004531</c:v>
                </c:pt>
                <c:pt idx="25">
                  <c:v>35.021365000000003</c:v>
                </c:pt>
                <c:pt idx="26">
                  <c:v>34.686297000000003</c:v>
                </c:pt>
                <c:pt idx="27">
                  <c:v>34.691279000000002</c:v>
                </c:pt>
                <c:pt idx="28">
                  <c:v>34.685333</c:v>
                </c:pt>
                <c:pt idx="29">
                  <c:v>34.226033999999999</c:v>
                </c:pt>
                <c:pt idx="30">
                  <c:v>35.503869000000002</c:v>
                </c:pt>
                <c:pt idx="31">
                  <c:v>35.472296999999998</c:v>
                </c:pt>
                <c:pt idx="32">
                  <c:v>34.661754999999999</c:v>
                </c:pt>
                <c:pt idx="33">
                  <c:v>34.396560000000001</c:v>
                </c:pt>
                <c:pt idx="34">
                  <c:v>34.186121</c:v>
                </c:pt>
                <c:pt idx="35">
                  <c:v>34.065761000000002</c:v>
                </c:pt>
                <c:pt idx="36">
                  <c:v>34.340148999999997</c:v>
                </c:pt>
                <c:pt idx="37">
                  <c:v>33.841659999999997</c:v>
                </c:pt>
                <c:pt idx="38">
                  <c:v>33.559705000000001</c:v>
                </c:pt>
                <c:pt idx="39">
                  <c:v>33.606785000000002</c:v>
                </c:pt>
                <c:pt idx="40">
                  <c:v>33.249366999999999</c:v>
                </c:pt>
                <c:pt idx="41">
                  <c:v>32.744838999999999</c:v>
                </c:pt>
                <c:pt idx="42">
                  <c:v>32.789828</c:v>
                </c:pt>
                <c:pt idx="43">
                  <c:v>33.238194</c:v>
                </c:pt>
                <c:pt idx="44">
                  <c:v>31.911090000000002</c:v>
                </c:pt>
                <c:pt idx="45">
                  <c:v>31.560148000000002</c:v>
                </c:pt>
              </c:numCache>
            </c:numRef>
          </c:xVal>
          <c:yVal>
            <c:numRef>
              <c:f>元データ!$B$4:$B$49</c:f>
              <c:numCache>
                <c:formatCode>0.0_);[Red]\(0.0\)</c:formatCode>
                <c:ptCount val="46"/>
                <c:pt idx="0">
                  <c:v>5.2</c:v>
                </c:pt>
                <c:pt idx="1">
                  <c:v>6.7</c:v>
                </c:pt>
                <c:pt idx="2">
                  <c:v>7.2</c:v>
                </c:pt>
                <c:pt idx="3">
                  <c:v>7.6</c:v>
                </c:pt>
                <c:pt idx="4">
                  <c:v>9.6999999999999993</c:v>
                </c:pt>
                <c:pt idx="5">
                  <c:v>8.6999999999999993</c:v>
                </c:pt>
                <c:pt idx="6">
                  <c:v>8.3000000000000007</c:v>
                </c:pt>
                <c:pt idx="7">
                  <c:v>6</c:v>
                </c:pt>
                <c:pt idx="8">
                  <c:v>6</c:v>
                </c:pt>
                <c:pt idx="9">
                  <c:v>5.7</c:v>
                </c:pt>
                <c:pt idx="10">
                  <c:v>4.8</c:v>
                </c:pt>
                <c:pt idx="11">
                  <c:v>14.6</c:v>
                </c:pt>
                <c:pt idx="12">
                  <c:v>8.1999999999999993</c:v>
                </c:pt>
                <c:pt idx="13">
                  <c:v>4.9000000000000004</c:v>
                </c:pt>
                <c:pt idx="14">
                  <c:v>6.7</c:v>
                </c:pt>
                <c:pt idx="15">
                  <c:v>4.0999999999999996</c:v>
                </c:pt>
                <c:pt idx="16">
                  <c:v>5.7</c:v>
                </c:pt>
                <c:pt idx="17">
                  <c:v>8.3000000000000007</c:v>
                </c:pt>
                <c:pt idx="18">
                  <c:v>8.1999999999999993</c:v>
                </c:pt>
                <c:pt idx="19">
                  <c:v>7.4</c:v>
                </c:pt>
                <c:pt idx="20">
                  <c:v>6.1</c:v>
                </c:pt>
                <c:pt idx="21">
                  <c:v>5.5</c:v>
                </c:pt>
                <c:pt idx="22">
                  <c:v>4.3</c:v>
                </c:pt>
                <c:pt idx="23">
                  <c:v>5.2</c:v>
                </c:pt>
                <c:pt idx="24">
                  <c:v>5.8</c:v>
                </c:pt>
                <c:pt idx="25">
                  <c:v>6.2</c:v>
                </c:pt>
                <c:pt idx="26">
                  <c:v>4.9000000000000004</c:v>
                </c:pt>
                <c:pt idx="27">
                  <c:v>5.4</c:v>
                </c:pt>
                <c:pt idx="28">
                  <c:v>5.5</c:v>
                </c:pt>
                <c:pt idx="29">
                  <c:v>7</c:v>
                </c:pt>
                <c:pt idx="30">
                  <c:v>7.3</c:v>
                </c:pt>
                <c:pt idx="31">
                  <c:v>8.3000000000000007</c:v>
                </c:pt>
                <c:pt idx="32">
                  <c:v>5.4</c:v>
                </c:pt>
                <c:pt idx="33">
                  <c:v>5.6</c:v>
                </c:pt>
                <c:pt idx="34">
                  <c:v>5.5</c:v>
                </c:pt>
                <c:pt idx="35">
                  <c:v>5.3</c:v>
                </c:pt>
                <c:pt idx="36">
                  <c:v>5.4</c:v>
                </c:pt>
                <c:pt idx="37">
                  <c:v>5.4</c:v>
                </c:pt>
                <c:pt idx="38">
                  <c:v>6.6</c:v>
                </c:pt>
                <c:pt idx="39">
                  <c:v>4.5999999999999996</c:v>
                </c:pt>
                <c:pt idx="40">
                  <c:v>6.5</c:v>
                </c:pt>
                <c:pt idx="41">
                  <c:v>4.5999999999999996</c:v>
                </c:pt>
                <c:pt idx="42">
                  <c:v>2.9</c:v>
                </c:pt>
                <c:pt idx="43">
                  <c:v>4.9000000000000004</c:v>
                </c:pt>
                <c:pt idx="44">
                  <c:v>2.2000000000000002</c:v>
                </c:pt>
                <c:pt idx="45">
                  <c:v>1.2</c:v>
                </c:pt>
              </c:numCache>
            </c:numRef>
          </c:yVal>
          <c:smooth val="0"/>
        </c:ser>
        <c:ser>
          <c:idx val="1"/>
          <c:order val="1"/>
          <c:tx>
            <c:v>予測値: 清酒</c:v>
          </c:tx>
          <c:spPr>
            <a:ln w="28575">
              <a:noFill/>
            </a:ln>
          </c:spPr>
          <c:xVal>
            <c:numRef>
              <c:f>元データ!$S$4:$S$49</c:f>
              <c:numCache>
                <c:formatCode>General</c:formatCode>
                <c:ptCount val="46"/>
                <c:pt idx="0">
                  <c:v>43.063968000000003</c:v>
                </c:pt>
                <c:pt idx="1">
                  <c:v>40.824623000000003</c:v>
                </c:pt>
                <c:pt idx="2">
                  <c:v>39.703530999999998</c:v>
                </c:pt>
                <c:pt idx="3">
                  <c:v>38.268839</c:v>
                </c:pt>
                <c:pt idx="4">
                  <c:v>39.718634999999999</c:v>
                </c:pt>
                <c:pt idx="5">
                  <c:v>38.240437</c:v>
                </c:pt>
                <c:pt idx="6">
                  <c:v>37.750298999999998</c:v>
                </c:pt>
                <c:pt idx="7">
                  <c:v>36.341813000000002</c:v>
                </c:pt>
                <c:pt idx="8">
                  <c:v>36.565725</c:v>
                </c:pt>
                <c:pt idx="9">
                  <c:v>36.391250999999997</c:v>
                </c:pt>
                <c:pt idx="10">
                  <c:v>35.857427999999999</c:v>
                </c:pt>
                <c:pt idx="11">
                  <c:v>37.902417999999997</c:v>
                </c:pt>
                <c:pt idx="12">
                  <c:v>36.651288999999998</c:v>
                </c:pt>
                <c:pt idx="13">
                  <c:v>35.605058</c:v>
                </c:pt>
                <c:pt idx="14">
                  <c:v>35.689520999999999</c:v>
                </c:pt>
                <c:pt idx="15">
                  <c:v>35.447752999999999</c:v>
                </c:pt>
                <c:pt idx="16">
                  <c:v>35.664158</c:v>
                </c:pt>
                <c:pt idx="17">
                  <c:v>36.69529</c:v>
                </c:pt>
                <c:pt idx="18">
                  <c:v>36.594681999999999</c:v>
                </c:pt>
                <c:pt idx="19">
                  <c:v>36.065218999999999</c:v>
                </c:pt>
                <c:pt idx="20">
                  <c:v>35.391227000000001</c:v>
                </c:pt>
                <c:pt idx="21">
                  <c:v>34.976978000000003</c:v>
                </c:pt>
                <c:pt idx="22">
                  <c:v>35.180188000000001</c:v>
                </c:pt>
                <c:pt idx="23">
                  <c:v>34.730283</c:v>
                </c:pt>
                <c:pt idx="24">
                  <c:v>35.004531</c:v>
                </c:pt>
                <c:pt idx="25">
                  <c:v>35.021365000000003</c:v>
                </c:pt>
                <c:pt idx="26">
                  <c:v>34.686297000000003</c:v>
                </c:pt>
                <c:pt idx="27">
                  <c:v>34.691279000000002</c:v>
                </c:pt>
                <c:pt idx="28">
                  <c:v>34.685333</c:v>
                </c:pt>
                <c:pt idx="29">
                  <c:v>34.226033999999999</c:v>
                </c:pt>
                <c:pt idx="30">
                  <c:v>35.503869000000002</c:v>
                </c:pt>
                <c:pt idx="31">
                  <c:v>35.472296999999998</c:v>
                </c:pt>
                <c:pt idx="32">
                  <c:v>34.661754999999999</c:v>
                </c:pt>
                <c:pt idx="33">
                  <c:v>34.396560000000001</c:v>
                </c:pt>
                <c:pt idx="34">
                  <c:v>34.186121</c:v>
                </c:pt>
                <c:pt idx="35">
                  <c:v>34.065761000000002</c:v>
                </c:pt>
                <c:pt idx="36">
                  <c:v>34.340148999999997</c:v>
                </c:pt>
                <c:pt idx="37">
                  <c:v>33.841659999999997</c:v>
                </c:pt>
                <c:pt idx="38">
                  <c:v>33.559705000000001</c:v>
                </c:pt>
                <c:pt idx="39">
                  <c:v>33.606785000000002</c:v>
                </c:pt>
                <c:pt idx="40">
                  <c:v>33.249366999999999</c:v>
                </c:pt>
                <c:pt idx="41">
                  <c:v>32.744838999999999</c:v>
                </c:pt>
                <c:pt idx="42">
                  <c:v>32.789828</c:v>
                </c:pt>
                <c:pt idx="43">
                  <c:v>33.238194</c:v>
                </c:pt>
                <c:pt idx="44">
                  <c:v>31.911090000000002</c:v>
                </c:pt>
                <c:pt idx="45">
                  <c:v>31.560148000000002</c:v>
                </c:pt>
              </c:numCache>
            </c:numRef>
          </c:xVal>
          <c:yVal>
            <c:numRef>
              <c:f>清酒!$B$26:$B$71</c:f>
              <c:numCache>
                <c:formatCode>General</c:formatCode>
                <c:ptCount val="46"/>
                <c:pt idx="0">
                  <c:v>10.1039765606812</c:v>
                </c:pt>
                <c:pt idx="1">
                  <c:v>8.8782653550936601</c:v>
                </c:pt>
                <c:pt idx="2">
                  <c:v>8.2384720770405089</c:v>
                </c:pt>
                <c:pt idx="3">
                  <c:v>7.4492252770284821</c:v>
                </c:pt>
                <c:pt idx="4">
                  <c:v>8.285256304670007</c:v>
                </c:pt>
                <c:pt idx="5">
                  <c:v>7.451973163507561</c:v>
                </c:pt>
                <c:pt idx="6">
                  <c:v>7.1750437778666134</c:v>
                </c:pt>
                <c:pt idx="7">
                  <c:v>6.3909083074174076</c:v>
                </c:pt>
                <c:pt idx="8">
                  <c:v>6.5362610890209893</c:v>
                </c:pt>
                <c:pt idx="9">
                  <c:v>6.4690888935882018</c:v>
                </c:pt>
                <c:pt idx="10">
                  <c:v>6.1501270888605273</c:v>
                </c:pt>
                <c:pt idx="11">
                  <c:v>7.3125761636067352</c:v>
                </c:pt>
                <c:pt idx="12">
                  <c:v>6.6461316933033965</c:v>
                </c:pt>
                <c:pt idx="13">
                  <c:v>5.9921617477575655</c:v>
                </c:pt>
                <c:pt idx="14">
                  <c:v>6.0549967665978128</c:v>
                </c:pt>
                <c:pt idx="15">
                  <c:v>5.9220661560413346</c:v>
                </c:pt>
                <c:pt idx="16">
                  <c:v>6.0818972754956855</c:v>
                </c:pt>
                <c:pt idx="17">
                  <c:v>6.7060831611058909</c:v>
                </c:pt>
                <c:pt idx="18">
                  <c:v>6.6714172885842533</c:v>
                </c:pt>
                <c:pt idx="19">
                  <c:v>6.3911250580149757</c:v>
                </c:pt>
                <c:pt idx="20">
                  <c:v>5.9972468734106501</c:v>
                </c:pt>
                <c:pt idx="21">
                  <c:v>5.7057322257215226</c:v>
                </c:pt>
                <c:pt idx="22">
                  <c:v>5.8729114897952508</c:v>
                </c:pt>
                <c:pt idx="23">
                  <c:v>5.6367361197024257</c:v>
                </c:pt>
                <c:pt idx="24">
                  <c:v>5.812943772835566</c:v>
                </c:pt>
                <c:pt idx="25">
                  <c:v>5.8264567367001545</c:v>
                </c:pt>
                <c:pt idx="26">
                  <c:v>5.6483516726626979</c:v>
                </c:pt>
                <c:pt idx="27">
                  <c:v>5.6634257893725453</c:v>
                </c:pt>
                <c:pt idx="28">
                  <c:v>5.6363770545562266</c:v>
                </c:pt>
                <c:pt idx="29">
                  <c:v>5.4047303641467641</c:v>
                </c:pt>
                <c:pt idx="30">
                  <c:v>6.1507848186239684</c:v>
                </c:pt>
                <c:pt idx="31">
                  <c:v>6.1765603272452054</c:v>
                </c:pt>
                <c:pt idx="32">
                  <c:v>5.6925872496788248</c:v>
                </c:pt>
                <c:pt idx="33">
                  <c:v>5.5986809638358315</c:v>
                </c:pt>
                <c:pt idx="34">
                  <c:v>5.5175459570317713</c:v>
                </c:pt>
                <c:pt idx="35">
                  <c:v>5.3376361552302196</c:v>
                </c:pt>
                <c:pt idx="36">
                  <c:v>5.5093858434102172</c:v>
                </c:pt>
                <c:pt idx="37">
                  <c:v>5.2782883048628157</c:v>
                </c:pt>
                <c:pt idx="38">
                  <c:v>5.0931932082375644</c:v>
                </c:pt>
                <c:pt idx="39">
                  <c:v>5.2331432914588989</c:v>
                </c:pt>
                <c:pt idx="40">
                  <c:v>5.0383338230373322</c:v>
                </c:pt>
                <c:pt idx="41">
                  <c:v>4.7727089619728478</c:v>
                </c:pt>
                <c:pt idx="42">
                  <c:v>4.7660733570624796</c:v>
                </c:pt>
                <c:pt idx="43">
                  <c:v>4.9841134890289132</c:v>
                </c:pt>
                <c:pt idx="44">
                  <c:v>4.2514665389765307</c:v>
                </c:pt>
                <c:pt idx="45">
                  <c:v>4.087532406120129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69088"/>
        <c:axId val="162971648"/>
      </c:scatterChart>
      <c:valAx>
        <c:axId val="16296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緯度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2971648"/>
        <c:crosses val="autoZero"/>
        <c:crossBetween val="midCat"/>
      </c:valAx>
      <c:valAx>
        <c:axId val="162971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清酒</a:t>
                </a:r>
              </a:p>
            </c:rich>
          </c:tx>
          <c:overlay val="0"/>
        </c:title>
        <c:numFmt formatCode="0.0_);[Red]\(0.0\)" sourceLinked="1"/>
        <c:majorTickMark val="out"/>
        <c:minorTickMark val="none"/>
        <c:tickLblPos val="nextTo"/>
        <c:crossAx val="1629690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経度 観測値グラフ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果実酒</c:v>
          </c:tx>
          <c:spPr>
            <a:ln w="28575">
              <a:noFill/>
            </a:ln>
          </c:spPr>
          <c:xVal>
            <c:numRef>
              <c:f>元データ!$T$4:$T$49</c:f>
              <c:numCache>
                <c:formatCode>General</c:formatCode>
                <c:ptCount val="46"/>
                <c:pt idx="0">
                  <c:v>141.34789900000001</c:v>
                </c:pt>
                <c:pt idx="1">
                  <c:v>140.74059299999999</c:v>
                </c:pt>
                <c:pt idx="2">
                  <c:v>141.15266700000001</c:v>
                </c:pt>
                <c:pt idx="3">
                  <c:v>140.87210300000001</c:v>
                </c:pt>
                <c:pt idx="4">
                  <c:v>140.10241500000001</c:v>
                </c:pt>
                <c:pt idx="5">
                  <c:v>140.36363399999999</c:v>
                </c:pt>
                <c:pt idx="6">
                  <c:v>140.467521</c:v>
                </c:pt>
                <c:pt idx="7">
                  <c:v>140.44679300000001</c:v>
                </c:pt>
                <c:pt idx="8">
                  <c:v>139.883565</c:v>
                </c:pt>
                <c:pt idx="9">
                  <c:v>139.06084799999999</c:v>
                </c:pt>
                <c:pt idx="10">
                  <c:v>139.648933</c:v>
                </c:pt>
                <c:pt idx="11">
                  <c:v>139.02322100000001</c:v>
                </c:pt>
                <c:pt idx="12">
                  <c:v>138.18122399999999</c:v>
                </c:pt>
                <c:pt idx="13">
                  <c:v>140.12330800000001</c:v>
                </c:pt>
                <c:pt idx="14">
                  <c:v>139.69170399999999</c:v>
                </c:pt>
                <c:pt idx="15">
                  <c:v>139.64251400000001</c:v>
                </c:pt>
                <c:pt idx="16">
                  <c:v>138.56844899999999</c:v>
                </c:pt>
                <c:pt idx="17">
                  <c:v>137.21133800000001</c:v>
                </c:pt>
                <c:pt idx="18">
                  <c:v>136.625573</c:v>
                </c:pt>
                <c:pt idx="19">
                  <c:v>136.221642</c:v>
                </c:pt>
                <c:pt idx="20">
                  <c:v>136.72229100000001</c:v>
                </c:pt>
                <c:pt idx="21">
                  <c:v>138.38305399999999</c:v>
                </c:pt>
                <c:pt idx="22">
                  <c:v>136.906565</c:v>
                </c:pt>
                <c:pt idx="23">
                  <c:v>136.508591</c:v>
                </c:pt>
                <c:pt idx="24">
                  <c:v>135.86859000000001</c:v>
                </c:pt>
                <c:pt idx="25">
                  <c:v>135.755481</c:v>
                </c:pt>
                <c:pt idx="26">
                  <c:v>135.51966100000001</c:v>
                </c:pt>
                <c:pt idx="27">
                  <c:v>135.18302499999999</c:v>
                </c:pt>
                <c:pt idx="28">
                  <c:v>135.83274399999999</c:v>
                </c:pt>
                <c:pt idx="29">
                  <c:v>135.167506</c:v>
                </c:pt>
                <c:pt idx="30">
                  <c:v>134.237672</c:v>
                </c:pt>
                <c:pt idx="31">
                  <c:v>133.050499</c:v>
                </c:pt>
                <c:pt idx="32">
                  <c:v>133.93440699999999</c:v>
                </c:pt>
                <c:pt idx="33">
                  <c:v>132.459622</c:v>
                </c:pt>
                <c:pt idx="34">
                  <c:v>131.47049999999999</c:v>
                </c:pt>
                <c:pt idx="35">
                  <c:v>134.559279</c:v>
                </c:pt>
                <c:pt idx="36">
                  <c:v>134.04344399999999</c:v>
                </c:pt>
                <c:pt idx="37">
                  <c:v>132.76536200000001</c:v>
                </c:pt>
                <c:pt idx="38">
                  <c:v>133.53108</c:v>
                </c:pt>
                <c:pt idx="39">
                  <c:v>130.41831400000001</c:v>
                </c:pt>
                <c:pt idx="40">
                  <c:v>130.298822</c:v>
                </c:pt>
                <c:pt idx="41">
                  <c:v>129.87375599999999</c:v>
                </c:pt>
                <c:pt idx="42">
                  <c:v>130.74166700000001</c:v>
                </c:pt>
                <c:pt idx="43">
                  <c:v>131.61259100000001</c:v>
                </c:pt>
                <c:pt idx="44">
                  <c:v>131.423855</c:v>
                </c:pt>
                <c:pt idx="45">
                  <c:v>130.55798100000001</c:v>
                </c:pt>
              </c:numCache>
            </c:numRef>
          </c:xVal>
          <c:yVal>
            <c:numRef>
              <c:f>元データ!$H$4:$H$49</c:f>
              <c:numCache>
                <c:formatCode>0.0_);[Red]\(0.0\)</c:formatCode>
                <c:ptCount val="46"/>
                <c:pt idx="0">
                  <c:v>3.2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2.9</c:v>
                </c:pt>
                <c:pt idx="4">
                  <c:v>2</c:v>
                </c:pt>
                <c:pt idx="5">
                  <c:v>2.5</c:v>
                </c:pt>
                <c:pt idx="6">
                  <c:v>2</c:v>
                </c:pt>
                <c:pt idx="7">
                  <c:v>1.9</c:v>
                </c:pt>
                <c:pt idx="8">
                  <c:v>2.1</c:v>
                </c:pt>
                <c:pt idx="9">
                  <c:v>2.2000000000000002</c:v>
                </c:pt>
                <c:pt idx="10">
                  <c:v>2.8</c:v>
                </c:pt>
                <c:pt idx="11">
                  <c:v>2.5</c:v>
                </c:pt>
                <c:pt idx="12">
                  <c:v>3</c:v>
                </c:pt>
                <c:pt idx="13">
                  <c:v>3</c:v>
                </c:pt>
                <c:pt idx="14">
                  <c:v>7.7</c:v>
                </c:pt>
                <c:pt idx="15">
                  <c:v>3.2</c:v>
                </c:pt>
                <c:pt idx="16">
                  <c:v>8.4</c:v>
                </c:pt>
                <c:pt idx="17">
                  <c:v>1.8</c:v>
                </c:pt>
                <c:pt idx="18">
                  <c:v>2.2999999999999998</c:v>
                </c:pt>
                <c:pt idx="19">
                  <c:v>1.4</c:v>
                </c:pt>
                <c:pt idx="20">
                  <c:v>1.8</c:v>
                </c:pt>
                <c:pt idx="21">
                  <c:v>2.1</c:v>
                </c:pt>
                <c:pt idx="22">
                  <c:v>2.2999999999999998</c:v>
                </c:pt>
                <c:pt idx="23">
                  <c:v>1.5</c:v>
                </c:pt>
                <c:pt idx="24">
                  <c:v>1.6</c:v>
                </c:pt>
                <c:pt idx="25">
                  <c:v>3.4</c:v>
                </c:pt>
                <c:pt idx="26">
                  <c:v>3.7</c:v>
                </c:pt>
                <c:pt idx="27">
                  <c:v>2.4</c:v>
                </c:pt>
                <c:pt idx="28">
                  <c:v>1.6</c:v>
                </c:pt>
                <c:pt idx="29">
                  <c:v>2.4</c:v>
                </c:pt>
                <c:pt idx="30">
                  <c:v>1.5</c:v>
                </c:pt>
                <c:pt idx="31">
                  <c:v>1.7</c:v>
                </c:pt>
                <c:pt idx="32">
                  <c:v>1.7</c:v>
                </c:pt>
                <c:pt idx="33">
                  <c:v>2.2000000000000002</c:v>
                </c:pt>
                <c:pt idx="34">
                  <c:v>1.4</c:v>
                </c:pt>
                <c:pt idx="35">
                  <c:v>1.4</c:v>
                </c:pt>
                <c:pt idx="36">
                  <c:v>1.6</c:v>
                </c:pt>
                <c:pt idx="37">
                  <c:v>1.5</c:v>
                </c:pt>
                <c:pt idx="38">
                  <c:v>1.5</c:v>
                </c:pt>
                <c:pt idx="39">
                  <c:v>2.7</c:v>
                </c:pt>
                <c:pt idx="40">
                  <c:v>1.3</c:v>
                </c:pt>
                <c:pt idx="41">
                  <c:v>1.5</c:v>
                </c:pt>
                <c:pt idx="42">
                  <c:v>1.8</c:v>
                </c:pt>
                <c:pt idx="43">
                  <c:v>2.2000000000000002</c:v>
                </c:pt>
                <c:pt idx="44">
                  <c:v>2.1</c:v>
                </c:pt>
                <c:pt idx="45">
                  <c:v>1.3</c:v>
                </c:pt>
              </c:numCache>
            </c:numRef>
          </c:yVal>
          <c:smooth val="0"/>
        </c:ser>
        <c:ser>
          <c:idx val="1"/>
          <c:order val="1"/>
          <c:tx>
            <c:v>予測値: 果実酒</c:v>
          </c:tx>
          <c:spPr>
            <a:ln w="28575">
              <a:noFill/>
            </a:ln>
          </c:spPr>
          <c:xVal>
            <c:numRef>
              <c:f>元データ!$T$4:$T$49</c:f>
              <c:numCache>
                <c:formatCode>General</c:formatCode>
                <c:ptCount val="46"/>
                <c:pt idx="0">
                  <c:v>141.34789900000001</c:v>
                </c:pt>
                <c:pt idx="1">
                  <c:v>140.74059299999999</c:v>
                </c:pt>
                <c:pt idx="2">
                  <c:v>141.15266700000001</c:v>
                </c:pt>
                <c:pt idx="3">
                  <c:v>140.87210300000001</c:v>
                </c:pt>
                <c:pt idx="4">
                  <c:v>140.10241500000001</c:v>
                </c:pt>
                <c:pt idx="5">
                  <c:v>140.36363399999999</c:v>
                </c:pt>
                <c:pt idx="6">
                  <c:v>140.467521</c:v>
                </c:pt>
                <c:pt idx="7">
                  <c:v>140.44679300000001</c:v>
                </c:pt>
                <c:pt idx="8">
                  <c:v>139.883565</c:v>
                </c:pt>
                <c:pt idx="9">
                  <c:v>139.06084799999999</c:v>
                </c:pt>
                <c:pt idx="10">
                  <c:v>139.648933</c:v>
                </c:pt>
                <c:pt idx="11">
                  <c:v>139.02322100000001</c:v>
                </c:pt>
                <c:pt idx="12">
                  <c:v>138.18122399999999</c:v>
                </c:pt>
                <c:pt idx="13">
                  <c:v>140.12330800000001</c:v>
                </c:pt>
                <c:pt idx="14">
                  <c:v>139.69170399999999</c:v>
                </c:pt>
                <c:pt idx="15">
                  <c:v>139.64251400000001</c:v>
                </c:pt>
                <c:pt idx="16">
                  <c:v>138.56844899999999</c:v>
                </c:pt>
                <c:pt idx="17">
                  <c:v>137.21133800000001</c:v>
                </c:pt>
                <c:pt idx="18">
                  <c:v>136.625573</c:v>
                </c:pt>
                <c:pt idx="19">
                  <c:v>136.221642</c:v>
                </c:pt>
                <c:pt idx="20">
                  <c:v>136.72229100000001</c:v>
                </c:pt>
                <c:pt idx="21">
                  <c:v>138.38305399999999</c:v>
                </c:pt>
                <c:pt idx="22">
                  <c:v>136.906565</c:v>
                </c:pt>
                <c:pt idx="23">
                  <c:v>136.508591</c:v>
                </c:pt>
                <c:pt idx="24">
                  <c:v>135.86859000000001</c:v>
                </c:pt>
                <c:pt idx="25">
                  <c:v>135.755481</c:v>
                </c:pt>
                <c:pt idx="26">
                  <c:v>135.51966100000001</c:v>
                </c:pt>
                <c:pt idx="27">
                  <c:v>135.18302499999999</c:v>
                </c:pt>
                <c:pt idx="28">
                  <c:v>135.83274399999999</c:v>
                </c:pt>
                <c:pt idx="29">
                  <c:v>135.167506</c:v>
                </c:pt>
                <c:pt idx="30">
                  <c:v>134.237672</c:v>
                </c:pt>
                <c:pt idx="31">
                  <c:v>133.050499</c:v>
                </c:pt>
                <c:pt idx="32">
                  <c:v>133.93440699999999</c:v>
                </c:pt>
                <c:pt idx="33">
                  <c:v>132.459622</c:v>
                </c:pt>
                <c:pt idx="34">
                  <c:v>131.47049999999999</c:v>
                </c:pt>
                <c:pt idx="35">
                  <c:v>134.559279</c:v>
                </c:pt>
                <c:pt idx="36">
                  <c:v>134.04344399999999</c:v>
                </c:pt>
                <c:pt idx="37">
                  <c:v>132.76536200000001</c:v>
                </c:pt>
                <c:pt idx="38">
                  <c:v>133.53108</c:v>
                </c:pt>
                <c:pt idx="39">
                  <c:v>130.41831400000001</c:v>
                </c:pt>
                <c:pt idx="40">
                  <c:v>130.298822</c:v>
                </c:pt>
                <c:pt idx="41">
                  <c:v>129.87375599999999</c:v>
                </c:pt>
                <c:pt idx="42">
                  <c:v>130.74166700000001</c:v>
                </c:pt>
                <c:pt idx="43">
                  <c:v>131.61259100000001</c:v>
                </c:pt>
                <c:pt idx="44">
                  <c:v>131.423855</c:v>
                </c:pt>
                <c:pt idx="45">
                  <c:v>130.55798100000001</c:v>
                </c:pt>
              </c:numCache>
            </c:numRef>
          </c:xVal>
          <c:yVal>
            <c:numRef>
              <c:f>ワイン!$B$26:$B$71</c:f>
              <c:numCache>
                <c:formatCode>General</c:formatCode>
                <c:ptCount val="46"/>
                <c:pt idx="0">
                  <c:v>2.0372830232677686</c:v>
                </c:pt>
                <c:pt idx="1">
                  <c:v>2.3797313100599311</c:v>
                </c:pt>
                <c:pt idx="2">
                  <c:v>2.7358955280586699</c:v>
                </c:pt>
                <c:pt idx="3">
                  <c:v>2.9832869861092206</c:v>
                </c:pt>
                <c:pt idx="4">
                  <c:v>2.461613836623485</c:v>
                </c:pt>
                <c:pt idx="5">
                  <c:v>2.8584562741648654</c:v>
                </c:pt>
                <c:pt idx="6">
                  <c:v>2.9944960045434641</c:v>
                </c:pt>
                <c:pt idx="7">
                  <c:v>3.3030720699415355</c:v>
                </c:pt>
                <c:pt idx="8">
                  <c:v>3.1078804637615605</c:v>
                </c:pt>
                <c:pt idx="9">
                  <c:v>2.9345451189993526</c:v>
                </c:pt>
                <c:pt idx="10">
                  <c:v>3.2052215193261375</c:v>
                </c:pt>
                <c:pt idx="11">
                  <c:v>2.5880307166434591</c:v>
                </c:pt>
                <c:pt idx="12">
                  <c:v>2.6496865657680573</c:v>
                </c:pt>
                <c:pt idx="13">
                  <c:v>3.3838359660664423</c:v>
                </c:pt>
                <c:pt idx="14">
                  <c:v>3.2536774717256947</c:v>
                </c:pt>
                <c:pt idx="15">
                  <c:v>3.2948739538568859</c:v>
                </c:pt>
                <c:pt idx="16">
                  <c:v>2.9695837328822563</c:v>
                </c:pt>
                <c:pt idx="17">
                  <c:v>2.3896949452086886</c:v>
                </c:pt>
                <c:pt idx="18">
                  <c:v>2.2610187731598117</c:v>
                </c:pt>
                <c:pt idx="19">
                  <c:v>2.2748302335291299</c:v>
                </c:pt>
                <c:pt idx="20">
                  <c:v>2.5541931052594933</c:v>
                </c:pt>
                <c:pt idx="21">
                  <c:v>3.0749190542940639</c:v>
                </c:pt>
                <c:pt idx="22">
                  <c:v>2.6487633819032013</c:v>
                </c:pt>
                <c:pt idx="23">
                  <c:v>2.6463796048232666</c:v>
                </c:pt>
                <c:pt idx="24">
                  <c:v>2.4201653260816087</c:v>
                </c:pt>
                <c:pt idx="25">
                  <c:v>2.3872366000140417</c:v>
                </c:pt>
                <c:pt idx="26">
                  <c:v>2.4010860478265386</c:v>
                </c:pt>
                <c:pt idx="27">
                  <c:v>2.3131395033016418</c:v>
                </c:pt>
                <c:pt idx="28">
                  <c:v>2.4820615023560393</c:v>
                </c:pt>
                <c:pt idx="29">
                  <c:v>2.412829992256043</c:v>
                </c:pt>
                <c:pt idx="30">
                  <c:v>1.8881733656792008</c:v>
                </c:pt>
                <c:pt idx="31">
                  <c:v>1.5889756674471585</c:v>
                </c:pt>
                <c:pt idx="32">
                  <c:v>1.9976354451403537</c:v>
                </c:pt>
                <c:pt idx="33">
                  <c:v>1.6763172804776403</c:v>
                </c:pt>
                <c:pt idx="34">
                  <c:v>1.468073187889452</c:v>
                </c:pt>
                <c:pt idx="35">
                  <c:v>2.2916578032257746</c:v>
                </c:pt>
                <c:pt idx="36">
                  <c:v>2.0974412736375285</c:v>
                </c:pt>
                <c:pt idx="37">
                  <c:v>1.87885966673403</c:v>
                </c:pt>
                <c:pt idx="38">
                  <c:v>2.1392207160803238</c:v>
                </c:pt>
                <c:pt idx="39">
                  <c:v>1.3257812127664721</c:v>
                </c:pt>
                <c:pt idx="40">
                  <c:v>1.3746191406325536</c:v>
                </c:pt>
                <c:pt idx="41">
                  <c:v>1.3774212663236938</c:v>
                </c:pt>
                <c:pt idx="42">
                  <c:v>1.5912740997731447</c:v>
                </c:pt>
                <c:pt idx="43">
                  <c:v>1.715999608090705</c:v>
                </c:pt>
                <c:pt idx="44">
                  <c:v>1.9630991657465842</c:v>
                </c:pt>
                <c:pt idx="45">
                  <c:v>1.8179624885428751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48736"/>
        <c:axId val="162555392"/>
      </c:scatterChart>
      <c:valAx>
        <c:axId val="16254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経度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2555392"/>
        <c:crosses val="autoZero"/>
        <c:crossBetween val="midCat"/>
      </c:valAx>
      <c:valAx>
        <c:axId val="162555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果実酒</a:t>
                </a:r>
              </a:p>
            </c:rich>
          </c:tx>
          <c:overlay val="0"/>
        </c:title>
        <c:numFmt formatCode="0.0_);[Red]\(0.0\)" sourceLinked="1"/>
        <c:majorTickMark val="out"/>
        <c:minorTickMark val="none"/>
        <c:tickLblPos val="nextTo"/>
        <c:crossAx val="1625487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緯度 観測値グラフ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ウイスキー</c:v>
          </c:tx>
          <c:spPr>
            <a:ln w="28575">
              <a:noFill/>
            </a:ln>
          </c:spPr>
          <c:xVal>
            <c:numRef>
              <c:f>元データ!$S$4:$S$49</c:f>
              <c:numCache>
                <c:formatCode>General</c:formatCode>
                <c:ptCount val="46"/>
                <c:pt idx="0">
                  <c:v>43.063968000000003</c:v>
                </c:pt>
                <c:pt idx="1">
                  <c:v>40.824623000000003</c:v>
                </c:pt>
                <c:pt idx="2">
                  <c:v>39.703530999999998</c:v>
                </c:pt>
                <c:pt idx="3">
                  <c:v>38.268839</c:v>
                </c:pt>
                <c:pt idx="4">
                  <c:v>39.718634999999999</c:v>
                </c:pt>
                <c:pt idx="5">
                  <c:v>38.240437</c:v>
                </c:pt>
                <c:pt idx="6">
                  <c:v>37.750298999999998</c:v>
                </c:pt>
                <c:pt idx="7">
                  <c:v>36.341813000000002</c:v>
                </c:pt>
                <c:pt idx="8">
                  <c:v>36.565725</c:v>
                </c:pt>
                <c:pt idx="9">
                  <c:v>36.391250999999997</c:v>
                </c:pt>
                <c:pt idx="10">
                  <c:v>35.857427999999999</c:v>
                </c:pt>
                <c:pt idx="11">
                  <c:v>37.902417999999997</c:v>
                </c:pt>
                <c:pt idx="12">
                  <c:v>36.651288999999998</c:v>
                </c:pt>
                <c:pt idx="13">
                  <c:v>35.605058</c:v>
                </c:pt>
                <c:pt idx="14">
                  <c:v>35.689520999999999</c:v>
                </c:pt>
                <c:pt idx="15">
                  <c:v>35.447752999999999</c:v>
                </c:pt>
                <c:pt idx="16">
                  <c:v>35.664158</c:v>
                </c:pt>
                <c:pt idx="17">
                  <c:v>36.69529</c:v>
                </c:pt>
                <c:pt idx="18">
                  <c:v>36.594681999999999</c:v>
                </c:pt>
                <c:pt idx="19">
                  <c:v>36.065218999999999</c:v>
                </c:pt>
                <c:pt idx="20">
                  <c:v>35.391227000000001</c:v>
                </c:pt>
                <c:pt idx="21">
                  <c:v>34.976978000000003</c:v>
                </c:pt>
                <c:pt idx="22">
                  <c:v>35.180188000000001</c:v>
                </c:pt>
                <c:pt idx="23">
                  <c:v>34.730283</c:v>
                </c:pt>
                <c:pt idx="24">
                  <c:v>35.004531</c:v>
                </c:pt>
                <c:pt idx="25">
                  <c:v>35.021365000000003</c:v>
                </c:pt>
                <c:pt idx="26">
                  <c:v>34.686297000000003</c:v>
                </c:pt>
                <c:pt idx="27">
                  <c:v>34.691279000000002</c:v>
                </c:pt>
                <c:pt idx="28">
                  <c:v>34.685333</c:v>
                </c:pt>
                <c:pt idx="29">
                  <c:v>34.226033999999999</c:v>
                </c:pt>
                <c:pt idx="30">
                  <c:v>35.503869000000002</c:v>
                </c:pt>
                <c:pt idx="31">
                  <c:v>35.472296999999998</c:v>
                </c:pt>
                <c:pt idx="32">
                  <c:v>34.661754999999999</c:v>
                </c:pt>
                <c:pt idx="33">
                  <c:v>34.396560000000001</c:v>
                </c:pt>
                <c:pt idx="34">
                  <c:v>34.186121</c:v>
                </c:pt>
                <c:pt idx="35">
                  <c:v>34.065761000000002</c:v>
                </c:pt>
                <c:pt idx="36">
                  <c:v>34.340148999999997</c:v>
                </c:pt>
                <c:pt idx="37">
                  <c:v>33.841659999999997</c:v>
                </c:pt>
                <c:pt idx="38">
                  <c:v>33.559705000000001</c:v>
                </c:pt>
                <c:pt idx="39">
                  <c:v>33.606785000000002</c:v>
                </c:pt>
                <c:pt idx="40">
                  <c:v>33.249366999999999</c:v>
                </c:pt>
                <c:pt idx="41">
                  <c:v>32.744838999999999</c:v>
                </c:pt>
                <c:pt idx="42">
                  <c:v>32.789828</c:v>
                </c:pt>
                <c:pt idx="43">
                  <c:v>33.238194</c:v>
                </c:pt>
                <c:pt idx="44">
                  <c:v>31.911090000000002</c:v>
                </c:pt>
                <c:pt idx="45">
                  <c:v>31.560148000000002</c:v>
                </c:pt>
              </c:numCache>
            </c:numRef>
          </c:xVal>
          <c:yVal>
            <c:numRef>
              <c:f>元データ!$J$4:$J$49</c:f>
              <c:numCache>
                <c:formatCode>0.0_);[Red]\(0.0\)</c:formatCode>
                <c:ptCount val="46"/>
                <c:pt idx="0">
                  <c:v>1.3</c:v>
                </c:pt>
                <c:pt idx="1">
                  <c:v>1.3</c:v>
                </c:pt>
                <c:pt idx="2">
                  <c:v>1</c:v>
                </c:pt>
                <c:pt idx="3">
                  <c:v>1.4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0.9</c:v>
                </c:pt>
                <c:pt idx="8">
                  <c:v>1</c:v>
                </c:pt>
                <c:pt idx="9">
                  <c:v>1</c:v>
                </c:pt>
                <c:pt idx="10">
                  <c:v>0.9</c:v>
                </c:pt>
                <c:pt idx="11">
                  <c:v>1.2</c:v>
                </c:pt>
                <c:pt idx="12">
                  <c:v>1</c:v>
                </c:pt>
                <c:pt idx="13">
                  <c:v>1</c:v>
                </c:pt>
                <c:pt idx="14">
                  <c:v>1.7</c:v>
                </c:pt>
                <c:pt idx="15">
                  <c:v>1</c:v>
                </c:pt>
                <c:pt idx="16">
                  <c:v>1.1000000000000001</c:v>
                </c:pt>
                <c:pt idx="17">
                  <c:v>0.8</c:v>
                </c:pt>
                <c:pt idx="18">
                  <c:v>0.7</c:v>
                </c:pt>
                <c:pt idx="19">
                  <c:v>0.5</c:v>
                </c:pt>
                <c:pt idx="20">
                  <c:v>0.6</c:v>
                </c:pt>
                <c:pt idx="21">
                  <c:v>0.9</c:v>
                </c:pt>
                <c:pt idx="22">
                  <c:v>0.7</c:v>
                </c:pt>
                <c:pt idx="23">
                  <c:v>0.6</c:v>
                </c:pt>
                <c:pt idx="24">
                  <c:v>0.6</c:v>
                </c:pt>
                <c:pt idx="25">
                  <c:v>0.9</c:v>
                </c:pt>
                <c:pt idx="26">
                  <c:v>1</c:v>
                </c:pt>
                <c:pt idx="27">
                  <c:v>0.7</c:v>
                </c:pt>
                <c:pt idx="28">
                  <c:v>0.6</c:v>
                </c:pt>
                <c:pt idx="29">
                  <c:v>0.5</c:v>
                </c:pt>
                <c:pt idx="30">
                  <c:v>0.7</c:v>
                </c:pt>
                <c:pt idx="31">
                  <c:v>0.6</c:v>
                </c:pt>
                <c:pt idx="32">
                  <c:v>0.6</c:v>
                </c:pt>
                <c:pt idx="33">
                  <c:v>0.7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0.5</c:v>
                </c:pt>
                <c:pt idx="38">
                  <c:v>0.7</c:v>
                </c:pt>
                <c:pt idx="39">
                  <c:v>0.7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0.8</c:v>
                </c:pt>
                <c:pt idx="44">
                  <c:v>0.4</c:v>
                </c:pt>
                <c:pt idx="45">
                  <c:v>0.3</c:v>
                </c:pt>
              </c:numCache>
            </c:numRef>
          </c:yVal>
          <c:smooth val="0"/>
        </c:ser>
        <c:ser>
          <c:idx val="1"/>
          <c:order val="1"/>
          <c:tx>
            <c:v>予測値: ウイスキー</c:v>
          </c:tx>
          <c:spPr>
            <a:ln w="28575">
              <a:noFill/>
            </a:ln>
          </c:spPr>
          <c:xVal>
            <c:numRef>
              <c:f>元データ!$S$4:$S$49</c:f>
              <c:numCache>
                <c:formatCode>General</c:formatCode>
                <c:ptCount val="46"/>
                <c:pt idx="0">
                  <c:v>43.063968000000003</c:v>
                </c:pt>
                <c:pt idx="1">
                  <c:v>40.824623000000003</c:v>
                </c:pt>
                <c:pt idx="2">
                  <c:v>39.703530999999998</c:v>
                </c:pt>
                <c:pt idx="3">
                  <c:v>38.268839</c:v>
                </c:pt>
                <c:pt idx="4">
                  <c:v>39.718634999999999</c:v>
                </c:pt>
                <c:pt idx="5">
                  <c:v>38.240437</c:v>
                </c:pt>
                <c:pt idx="6">
                  <c:v>37.750298999999998</c:v>
                </c:pt>
                <c:pt idx="7">
                  <c:v>36.341813000000002</c:v>
                </c:pt>
                <c:pt idx="8">
                  <c:v>36.565725</c:v>
                </c:pt>
                <c:pt idx="9">
                  <c:v>36.391250999999997</c:v>
                </c:pt>
                <c:pt idx="10">
                  <c:v>35.857427999999999</c:v>
                </c:pt>
                <c:pt idx="11">
                  <c:v>37.902417999999997</c:v>
                </c:pt>
                <c:pt idx="12">
                  <c:v>36.651288999999998</c:v>
                </c:pt>
                <c:pt idx="13">
                  <c:v>35.605058</c:v>
                </c:pt>
                <c:pt idx="14">
                  <c:v>35.689520999999999</c:v>
                </c:pt>
                <c:pt idx="15">
                  <c:v>35.447752999999999</c:v>
                </c:pt>
                <c:pt idx="16">
                  <c:v>35.664158</c:v>
                </c:pt>
                <c:pt idx="17">
                  <c:v>36.69529</c:v>
                </c:pt>
                <c:pt idx="18">
                  <c:v>36.594681999999999</c:v>
                </c:pt>
                <c:pt idx="19">
                  <c:v>36.065218999999999</c:v>
                </c:pt>
                <c:pt idx="20">
                  <c:v>35.391227000000001</c:v>
                </c:pt>
                <c:pt idx="21">
                  <c:v>34.976978000000003</c:v>
                </c:pt>
                <c:pt idx="22">
                  <c:v>35.180188000000001</c:v>
                </c:pt>
                <c:pt idx="23">
                  <c:v>34.730283</c:v>
                </c:pt>
                <c:pt idx="24">
                  <c:v>35.004531</c:v>
                </c:pt>
                <c:pt idx="25">
                  <c:v>35.021365000000003</c:v>
                </c:pt>
                <c:pt idx="26">
                  <c:v>34.686297000000003</c:v>
                </c:pt>
                <c:pt idx="27">
                  <c:v>34.691279000000002</c:v>
                </c:pt>
                <c:pt idx="28">
                  <c:v>34.685333</c:v>
                </c:pt>
                <c:pt idx="29">
                  <c:v>34.226033999999999</c:v>
                </c:pt>
                <c:pt idx="30">
                  <c:v>35.503869000000002</c:v>
                </c:pt>
                <c:pt idx="31">
                  <c:v>35.472296999999998</c:v>
                </c:pt>
                <c:pt idx="32">
                  <c:v>34.661754999999999</c:v>
                </c:pt>
                <c:pt idx="33">
                  <c:v>34.396560000000001</c:v>
                </c:pt>
                <c:pt idx="34">
                  <c:v>34.186121</c:v>
                </c:pt>
                <c:pt idx="35">
                  <c:v>34.065761000000002</c:v>
                </c:pt>
                <c:pt idx="36">
                  <c:v>34.340148999999997</c:v>
                </c:pt>
                <c:pt idx="37">
                  <c:v>33.841659999999997</c:v>
                </c:pt>
                <c:pt idx="38">
                  <c:v>33.559705000000001</c:v>
                </c:pt>
                <c:pt idx="39">
                  <c:v>33.606785000000002</c:v>
                </c:pt>
                <c:pt idx="40">
                  <c:v>33.249366999999999</c:v>
                </c:pt>
                <c:pt idx="41">
                  <c:v>32.744838999999999</c:v>
                </c:pt>
                <c:pt idx="42">
                  <c:v>32.789828</c:v>
                </c:pt>
                <c:pt idx="43">
                  <c:v>33.238194</c:v>
                </c:pt>
                <c:pt idx="44">
                  <c:v>31.911090000000002</c:v>
                </c:pt>
                <c:pt idx="45">
                  <c:v>31.560148000000002</c:v>
                </c:pt>
              </c:numCache>
            </c:numRef>
          </c:xVal>
          <c:yVal>
            <c:numRef>
              <c:f>ウイスキー!$B$26:$B$71</c:f>
              <c:numCache>
                <c:formatCode>General</c:formatCode>
                <c:ptCount val="46"/>
                <c:pt idx="0">
                  <c:v>1.297944722234873</c:v>
                </c:pt>
                <c:pt idx="1">
                  <c:v>1.1999325711323428</c:v>
                </c:pt>
                <c:pt idx="2">
                  <c:v>1.1867621390688319</c:v>
                </c:pt>
                <c:pt idx="3">
                  <c:v>1.1294082718936398</c:v>
                </c:pt>
                <c:pt idx="4">
                  <c:v>1.1345700953393338</c:v>
                </c:pt>
                <c:pt idx="5">
                  <c:v>1.1030623891351645</c:v>
                </c:pt>
                <c:pt idx="6">
                  <c:v>1.0934809745601406</c:v>
                </c:pt>
                <c:pt idx="7">
                  <c:v>1.0499430765847677</c:v>
                </c:pt>
                <c:pt idx="8">
                  <c:v>1.0284653700954989</c:v>
                </c:pt>
                <c:pt idx="9">
                  <c:v>0.98195914816921892</c:v>
                </c:pt>
                <c:pt idx="10">
                  <c:v>0.99533183148330995</c:v>
                </c:pt>
                <c:pt idx="11">
                  <c:v>1.0256700212275423</c:v>
                </c:pt>
                <c:pt idx="12">
                  <c:v>0.94571096155947032</c:v>
                </c:pt>
                <c:pt idx="13">
                  <c:v>1.0114967762866458</c:v>
                </c:pt>
                <c:pt idx="14">
                  <c:v>0.99240955946387732</c:v>
                </c:pt>
                <c:pt idx="15">
                  <c:v>0.98264876223631159</c:v>
                </c:pt>
                <c:pt idx="16">
                  <c:v>0.93533694165944681</c:v>
                </c:pt>
                <c:pt idx="17">
                  <c:v>0.89841948324188348</c:v>
                </c:pt>
                <c:pt idx="18">
                  <c:v>0.86602014987635201</c:v>
                </c:pt>
                <c:pt idx="19">
                  <c:v>0.82979590214448695</c:v>
                </c:pt>
                <c:pt idx="20">
                  <c:v>0.8345561540065809</c:v>
                </c:pt>
                <c:pt idx="21">
                  <c:v>0.90530876254238901</c:v>
                </c:pt>
                <c:pt idx="22">
                  <c:v>0.83742580586011073</c:v>
                </c:pt>
                <c:pt idx="23">
                  <c:v>0.80390071128455709</c:v>
                </c:pt>
                <c:pt idx="24">
                  <c:v>0.780093281898667</c:v>
                </c:pt>
                <c:pt idx="25">
                  <c:v>0.7749312123346721</c:v>
                </c:pt>
                <c:pt idx="26">
                  <c:v>0.75299971362092233</c:v>
                </c:pt>
                <c:pt idx="27">
                  <c:v>0.73627490753444036</c:v>
                </c:pt>
                <c:pt idx="28">
                  <c:v>0.76866507486202984</c:v>
                </c:pt>
                <c:pt idx="29">
                  <c:v>0.72145893041488218</c:v>
                </c:pt>
                <c:pt idx="30">
                  <c:v>0.71340419040603908</c:v>
                </c:pt>
                <c:pt idx="31">
                  <c:v>0.65294009868774605</c:v>
                </c:pt>
                <c:pt idx="32">
                  <c:v>0.67279245208621941</c:v>
                </c:pt>
                <c:pt idx="33">
                  <c:v>0.59086153715363121</c:v>
                </c:pt>
                <c:pt idx="34">
                  <c:v>0.53492845963991087</c:v>
                </c:pt>
                <c:pt idx="35">
                  <c:v>0.68613330916302395</c:v>
                </c:pt>
                <c:pt idx="36">
                  <c:v>0.66855438605510198</c:v>
                </c:pt>
                <c:pt idx="37">
                  <c:v>0.58944466346276325</c:v>
                </c:pt>
                <c:pt idx="38">
                  <c:v>0.61932157799036958</c:v>
                </c:pt>
                <c:pt idx="39">
                  <c:v>0.46470318327102422</c:v>
                </c:pt>
                <c:pt idx="40">
                  <c:v>0.44792868190730495</c:v>
                </c:pt>
                <c:pt idx="41">
                  <c:v>0.41139733784499821</c:v>
                </c:pt>
                <c:pt idx="42">
                  <c:v>0.45626207250731277</c:v>
                </c:pt>
                <c:pt idx="43">
                  <c:v>0.51344910585812897</c:v>
                </c:pt>
                <c:pt idx="44">
                  <c:v>0.46394475547686564</c:v>
                </c:pt>
                <c:pt idx="45">
                  <c:v>0.40995048673715306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034816"/>
        <c:axId val="162037120"/>
      </c:scatterChart>
      <c:valAx>
        <c:axId val="16203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緯度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2037120"/>
        <c:crosses val="autoZero"/>
        <c:crossBetween val="midCat"/>
      </c:valAx>
      <c:valAx>
        <c:axId val="162037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ウイスキー</a:t>
                </a:r>
              </a:p>
            </c:rich>
          </c:tx>
          <c:overlay val="0"/>
        </c:title>
        <c:numFmt formatCode="0.0_);[Red]\(0.0\)" sourceLinked="1"/>
        <c:majorTickMark val="out"/>
        <c:minorTickMark val="none"/>
        <c:tickLblPos val="nextTo"/>
        <c:crossAx val="1620348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経度 観測値グラフ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ウイスキー</c:v>
          </c:tx>
          <c:spPr>
            <a:ln w="28575">
              <a:noFill/>
            </a:ln>
          </c:spPr>
          <c:xVal>
            <c:numRef>
              <c:f>元データ!$T$4:$T$49</c:f>
              <c:numCache>
                <c:formatCode>General</c:formatCode>
                <c:ptCount val="46"/>
                <c:pt idx="0">
                  <c:v>141.34789900000001</c:v>
                </c:pt>
                <c:pt idx="1">
                  <c:v>140.74059299999999</c:v>
                </c:pt>
                <c:pt idx="2">
                  <c:v>141.15266700000001</c:v>
                </c:pt>
                <c:pt idx="3">
                  <c:v>140.87210300000001</c:v>
                </c:pt>
                <c:pt idx="4">
                  <c:v>140.10241500000001</c:v>
                </c:pt>
                <c:pt idx="5">
                  <c:v>140.36363399999999</c:v>
                </c:pt>
                <c:pt idx="6">
                  <c:v>140.467521</c:v>
                </c:pt>
                <c:pt idx="7">
                  <c:v>140.44679300000001</c:v>
                </c:pt>
                <c:pt idx="8">
                  <c:v>139.883565</c:v>
                </c:pt>
                <c:pt idx="9">
                  <c:v>139.06084799999999</c:v>
                </c:pt>
                <c:pt idx="10">
                  <c:v>139.648933</c:v>
                </c:pt>
                <c:pt idx="11">
                  <c:v>139.02322100000001</c:v>
                </c:pt>
                <c:pt idx="12">
                  <c:v>138.18122399999999</c:v>
                </c:pt>
                <c:pt idx="13">
                  <c:v>140.12330800000001</c:v>
                </c:pt>
                <c:pt idx="14">
                  <c:v>139.69170399999999</c:v>
                </c:pt>
                <c:pt idx="15">
                  <c:v>139.64251400000001</c:v>
                </c:pt>
                <c:pt idx="16">
                  <c:v>138.56844899999999</c:v>
                </c:pt>
                <c:pt idx="17">
                  <c:v>137.21133800000001</c:v>
                </c:pt>
                <c:pt idx="18">
                  <c:v>136.625573</c:v>
                </c:pt>
                <c:pt idx="19">
                  <c:v>136.221642</c:v>
                </c:pt>
                <c:pt idx="20">
                  <c:v>136.72229100000001</c:v>
                </c:pt>
                <c:pt idx="21">
                  <c:v>138.38305399999999</c:v>
                </c:pt>
                <c:pt idx="22">
                  <c:v>136.906565</c:v>
                </c:pt>
                <c:pt idx="23">
                  <c:v>136.508591</c:v>
                </c:pt>
                <c:pt idx="24">
                  <c:v>135.86859000000001</c:v>
                </c:pt>
                <c:pt idx="25">
                  <c:v>135.755481</c:v>
                </c:pt>
                <c:pt idx="26">
                  <c:v>135.51966100000001</c:v>
                </c:pt>
                <c:pt idx="27">
                  <c:v>135.18302499999999</c:v>
                </c:pt>
                <c:pt idx="28">
                  <c:v>135.83274399999999</c:v>
                </c:pt>
                <c:pt idx="29">
                  <c:v>135.167506</c:v>
                </c:pt>
                <c:pt idx="30">
                  <c:v>134.237672</c:v>
                </c:pt>
                <c:pt idx="31">
                  <c:v>133.050499</c:v>
                </c:pt>
                <c:pt idx="32">
                  <c:v>133.93440699999999</c:v>
                </c:pt>
                <c:pt idx="33">
                  <c:v>132.459622</c:v>
                </c:pt>
                <c:pt idx="34">
                  <c:v>131.47049999999999</c:v>
                </c:pt>
                <c:pt idx="35">
                  <c:v>134.559279</c:v>
                </c:pt>
                <c:pt idx="36">
                  <c:v>134.04344399999999</c:v>
                </c:pt>
                <c:pt idx="37">
                  <c:v>132.76536200000001</c:v>
                </c:pt>
                <c:pt idx="38">
                  <c:v>133.53108</c:v>
                </c:pt>
                <c:pt idx="39">
                  <c:v>130.41831400000001</c:v>
                </c:pt>
                <c:pt idx="40">
                  <c:v>130.298822</c:v>
                </c:pt>
                <c:pt idx="41">
                  <c:v>129.87375599999999</c:v>
                </c:pt>
                <c:pt idx="42">
                  <c:v>130.74166700000001</c:v>
                </c:pt>
                <c:pt idx="43">
                  <c:v>131.61259100000001</c:v>
                </c:pt>
                <c:pt idx="44">
                  <c:v>131.423855</c:v>
                </c:pt>
                <c:pt idx="45">
                  <c:v>130.55798100000001</c:v>
                </c:pt>
              </c:numCache>
            </c:numRef>
          </c:xVal>
          <c:yVal>
            <c:numRef>
              <c:f>元データ!$J$4:$J$49</c:f>
              <c:numCache>
                <c:formatCode>0.0_);[Red]\(0.0\)</c:formatCode>
                <c:ptCount val="46"/>
                <c:pt idx="0">
                  <c:v>1.3</c:v>
                </c:pt>
                <c:pt idx="1">
                  <c:v>1.3</c:v>
                </c:pt>
                <c:pt idx="2">
                  <c:v>1</c:v>
                </c:pt>
                <c:pt idx="3">
                  <c:v>1.4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0.9</c:v>
                </c:pt>
                <c:pt idx="8">
                  <c:v>1</c:v>
                </c:pt>
                <c:pt idx="9">
                  <c:v>1</c:v>
                </c:pt>
                <c:pt idx="10">
                  <c:v>0.9</c:v>
                </c:pt>
                <c:pt idx="11">
                  <c:v>1.2</c:v>
                </c:pt>
                <c:pt idx="12">
                  <c:v>1</c:v>
                </c:pt>
                <c:pt idx="13">
                  <c:v>1</c:v>
                </c:pt>
                <c:pt idx="14">
                  <c:v>1.7</c:v>
                </c:pt>
                <c:pt idx="15">
                  <c:v>1</c:v>
                </c:pt>
                <c:pt idx="16">
                  <c:v>1.1000000000000001</c:v>
                </c:pt>
                <c:pt idx="17">
                  <c:v>0.8</c:v>
                </c:pt>
                <c:pt idx="18">
                  <c:v>0.7</c:v>
                </c:pt>
                <c:pt idx="19">
                  <c:v>0.5</c:v>
                </c:pt>
                <c:pt idx="20">
                  <c:v>0.6</c:v>
                </c:pt>
                <c:pt idx="21">
                  <c:v>0.9</c:v>
                </c:pt>
                <c:pt idx="22">
                  <c:v>0.7</c:v>
                </c:pt>
                <c:pt idx="23">
                  <c:v>0.6</c:v>
                </c:pt>
                <c:pt idx="24">
                  <c:v>0.6</c:v>
                </c:pt>
                <c:pt idx="25">
                  <c:v>0.9</c:v>
                </c:pt>
                <c:pt idx="26">
                  <c:v>1</c:v>
                </c:pt>
                <c:pt idx="27">
                  <c:v>0.7</c:v>
                </c:pt>
                <c:pt idx="28">
                  <c:v>0.6</c:v>
                </c:pt>
                <c:pt idx="29">
                  <c:v>0.5</c:v>
                </c:pt>
                <c:pt idx="30">
                  <c:v>0.7</c:v>
                </c:pt>
                <c:pt idx="31">
                  <c:v>0.6</c:v>
                </c:pt>
                <c:pt idx="32">
                  <c:v>0.6</c:v>
                </c:pt>
                <c:pt idx="33">
                  <c:v>0.7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0.5</c:v>
                </c:pt>
                <c:pt idx="38">
                  <c:v>0.7</c:v>
                </c:pt>
                <c:pt idx="39">
                  <c:v>0.7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0.8</c:v>
                </c:pt>
                <c:pt idx="44">
                  <c:v>0.4</c:v>
                </c:pt>
                <c:pt idx="45">
                  <c:v>0.3</c:v>
                </c:pt>
              </c:numCache>
            </c:numRef>
          </c:yVal>
          <c:smooth val="0"/>
        </c:ser>
        <c:ser>
          <c:idx val="1"/>
          <c:order val="1"/>
          <c:tx>
            <c:v>予測値: ウイスキー</c:v>
          </c:tx>
          <c:spPr>
            <a:ln w="28575">
              <a:noFill/>
            </a:ln>
          </c:spPr>
          <c:xVal>
            <c:numRef>
              <c:f>元データ!$T$4:$T$49</c:f>
              <c:numCache>
                <c:formatCode>General</c:formatCode>
                <c:ptCount val="46"/>
                <c:pt idx="0">
                  <c:v>141.34789900000001</c:v>
                </c:pt>
                <c:pt idx="1">
                  <c:v>140.74059299999999</c:v>
                </c:pt>
                <c:pt idx="2">
                  <c:v>141.15266700000001</c:v>
                </c:pt>
                <c:pt idx="3">
                  <c:v>140.87210300000001</c:v>
                </c:pt>
                <c:pt idx="4">
                  <c:v>140.10241500000001</c:v>
                </c:pt>
                <c:pt idx="5">
                  <c:v>140.36363399999999</c:v>
                </c:pt>
                <c:pt idx="6">
                  <c:v>140.467521</c:v>
                </c:pt>
                <c:pt idx="7">
                  <c:v>140.44679300000001</c:v>
                </c:pt>
                <c:pt idx="8">
                  <c:v>139.883565</c:v>
                </c:pt>
                <c:pt idx="9">
                  <c:v>139.06084799999999</c:v>
                </c:pt>
                <c:pt idx="10">
                  <c:v>139.648933</c:v>
                </c:pt>
                <c:pt idx="11">
                  <c:v>139.02322100000001</c:v>
                </c:pt>
                <c:pt idx="12">
                  <c:v>138.18122399999999</c:v>
                </c:pt>
                <c:pt idx="13">
                  <c:v>140.12330800000001</c:v>
                </c:pt>
                <c:pt idx="14">
                  <c:v>139.69170399999999</c:v>
                </c:pt>
                <c:pt idx="15">
                  <c:v>139.64251400000001</c:v>
                </c:pt>
                <c:pt idx="16">
                  <c:v>138.56844899999999</c:v>
                </c:pt>
                <c:pt idx="17">
                  <c:v>137.21133800000001</c:v>
                </c:pt>
                <c:pt idx="18">
                  <c:v>136.625573</c:v>
                </c:pt>
                <c:pt idx="19">
                  <c:v>136.221642</c:v>
                </c:pt>
                <c:pt idx="20">
                  <c:v>136.72229100000001</c:v>
                </c:pt>
                <c:pt idx="21">
                  <c:v>138.38305399999999</c:v>
                </c:pt>
                <c:pt idx="22">
                  <c:v>136.906565</c:v>
                </c:pt>
                <c:pt idx="23">
                  <c:v>136.508591</c:v>
                </c:pt>
                <c:pt idx="24">
                  <c:v>135.86859000000001</c:v>
                </c:pt>
                <c:pt idx="25">
                  <c:v>135.755481</c:v>
                </c:pt>
                <c:pt idx="26">
                  <c:v>135.51966100000001</c:v>
                </c:pt>
                <c:pt idx="27">
                  <c:v>135.18302499999999</c:v>
                </c:pt>
                <c:pt idx="28">
                  <c:v>135.83274399999999</c:v>
                </c:pt>
                <c:pt idx="29">
                  <c:v>135.167506</c:v>
                </c:pt>
                <c:pt idx="30">
                  <c:v>134.237672</c:v>
                </c:pt>
                <c:pt idx="31">
                  <c:v>133.050499</c:v>
                </c:pt>
                <c:pt idx="32">
                  <c:v>133.93440699999999</c:v>
                </c:pt>
                <c:pt idx="33">
                  <c:v>132.459622</c:v>
                </c:pt>
                <c:pt idx="34">
                  <c:v>131.47049999999999</c:v>
                </c:pt>
                <c:pt idx="35">
                  <c:v>134.559279</c:v>
                </c:pt>
                <c:pt idx="36">
                  <c:v>134.04344399999999</c:v>
                </c:pt>
                <c:pt idx="37">
                  <c:v>132.76536200000001</c:v>
                </c:pt>
                <c:pt idx="38">
                  <c:v>133.53108</c:v>
                </c:pt>
                <c:pt idx="39">
                  <c:v>130.41831400000001</c:v>
                </c:pt>
                <c:pt idx="40">
                  <c:v>130.298822</c:v>
                </c:pt>
                <c:pt idx="41">
                  <c:v>129.87375599999999</c:v>
                </c:pt>
                <c:pt idx="42">
                  <c:v>130.74166700000001</c:v>
                </c:pt>
                <c:pt idx="43">
                  <c:v>131.61259100000001</c:v>
                </c:pt>
                <c:pt idx="44">
                  <c:v>131.423855</c:v>
                </c:pt>
                <c:pt idx="45">
                  <c:v>130.55798100000001</c:v>
                </c:pt>
              </c:numCache>
            </c:numRef>
          </c:xVal>
          <c:yVal>
            <c:numRef>
              <c:f>ウイスキー!$B$26:$B$71</c:f>
              <c:numCache>
                <c:formatCode>General</c:formatCode>
                <c:ptCount val="46"/>
                <c:pt idx="0">
                  <c:v>1.297944722234873</c:v>
                </c:pt>
                <c:pt idx="1">
                  <c:v>1.1999325711323428</c:v>
                </c:pt>
                <c:pt idx="2">
                  <c:v>1.1867621390688319</c:v>
                </c:pt>
                <c:pt idx="3">
                  <c:v>1.1294082718936398</c:v>
                </c:pt>
                <c:pt idx="4">
                  <c:v>1.1345700953393338</c:v>
                </c:pt>
                <c:pt idx="5">
                  <c:v>1.1030623891351645</c:v>
                </c:pt>
                <c:pt idx="6">
                  <c:v>1.0934809745601406</c:v>
                </c:pt>
                <c:pt idx="7">
                  <c:v>1.0499430765847677</c:v>
                </c:pt>
                <c:pt idx="8">
                  <c:v>1.0284653700954989</c:v>
                </c:pt>
                <c:pt idx="9">
                  <c:v>0.98195914816921892</c:v>
                </c:pt>
                <c:pt idx="10">
                  <c:v>0.99533183148330995</c:v>
                </c:pt>
                <c:pt idx="11">
                  <c:v>1.0256700212275423</c:v>
                </c:pt>
                <c:pt idx="12">
                  <c:v>0.94571096155947032</c:v>
                </c:pt>
                <c:pt idx="13">
                  <c:v>1.0114967762866458</c:v>
                </c:pt>
                <c:pt idx="14">
                  <c:v>0.99240955946387732</c:v>
                </c:pt>
                <c:pt idx="15">
                  <c:v>0.98264876223631159</c:v>
                </c:pt>
                <c:pt idx="16">
                  <c:v>0.93533694165944681</c:v>
                </c:pt>
                <c:pt idx="17">
                  <c:v>0.89841948324188348</c:v>
                </c:pt>
                <c:pt idx="18">
                  <c:v>0.86602014987635201</c:v>
                </c:pt>
                <c:pt idx="19">
                  <c:v>0.82979590214448695</c:v>
                </c:pt>
                <c:pt idx="20">
                  <c:v>0.8345561540065809</c:v>
                </c:pt>
                <c:pt idx="21">
                  <c:v>0.90530876254238901</c:v>
                </c:pt>
                <c:pt idx="22">
                  <c:v>0.83742580586011073</c:v>
                </c:pt>
                <c:pt idx="23">
                  <c:v>0.80390071128455709</c:v>
                </c:pt>
                <c:pt idx="24">
                  <c:v>0.780093281898667</c:v>
                </c:pt>
                <c:pt idx="25">
                  <c:v>0.7749312123346721</c:v>
                </c:pt>
                <c:pt idx="26">
                  <c:v>0.75299971362092233</c:v>
                </c:pt>
                <c:pt idx="27">
                  <c:v>0.73627490753444036</c:v>
                </c:pt>
                <c:pt idx="28">
                  <c:v>0.76866507486202984</c:v>
                </c:pt>
                <c:pt idx="29">
                  <c:v>0.72145893041488218</c:v>
                </c:pt>
                <c:pt idx="30">
                  <c:v>0.71340419040603908</c:v>
                </c:pt>
                <c:pt idx="31">
                  <c:v>0.65294009868774605</c:v>
                </c:pt>
                <c:pt idx="32">
                  <c:v>0.67279245208621941</c:v>
                </c:pt>
                <c:pt idx="33">
                  <c:v>0.59086153715363121</c:v>
                </c:pt>
                <c:pt idx="34">
                  <c:v>0.53492845963991087</c:v>
                </c:pt>
                <c:pt idx="35">
                  <c:v>0.68613330916302395</c:v>
                </c:pt>
                <c:pt idx="36">
                  <c:v>0.66855438605510198</c:v>
                </c:pt>
                <c:pt idx="37">
                  <c:v>0.58944466346276325</c:v>
                </c:pt>
                <c:pt idx="38">
                  <c:v>0.61932157799036958</c:v>
                </c:pt>
                <c:pt idx="39">
                  <c:v>0.46470318327102422</c:v>
                </c:pt>
                <c:pt idx="40">
                  <c:v>0.44792868190730495</c:v>
                </c:pt>
                <c:pt idx="41">
                  <c:v>0.41139733784499821</c:v>
                </c:pt>
                <c:pt idx="42">
                  <c:v>0.45626207250731277</c:v>
                </c:pt>
                <c:pt idx="43">
                  <c:v>0.51344910585812897</c:v>
                </c:pt>
                <c:pt idx="44">
                  <c:v>0.46394475547686564</c:v>
                </c:pt>
                <c:pt idx="45">
                  <c:v>0.40995048673715306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279808"/>
        <c:axId val="162282112"/>
      </c:scatterChart>
      <c:valAx>
        <c:axId val="16227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経度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2282112"/>
        <c:crosses val="autoZero"/>
        <c:crossBetween val="midCat"/>
      </c:valAx>
      <c:valAx>
        <c:axId val="162282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ウイスキー</a:t>
                </a:r>
              </a:p>
            </c:rich>
          </c:tx>
          <c:overlay val="0"/>
        </c:title>
        <c:numFmt formatCode="0.0_);[Red]\(0.0\)" sourceLinked="1"/>
        <c:majorTickMark val="out"/>
        <c:minorTickMark val="none"/>
        <c:tickLblPos val="nextTo"/>
        <c:crossAx val="1622798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緯度 観測値グラフ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発泡酒</c:v>
          </c:tx>
          <c:spPr>
            <a:ln w="28575">
              <a:noFill/>
            </a:ln>
          </c:spPr>
          <c:xVal>
            <c:numRef>
              <c:f>元データ!$S$4:$S$49</c:f>
              <c:numCache>
                <c:formatCode>General</c:formatCode>
                <c:ptCount val="46"/>
                <c:pt idx="0">
                  <c:v>43.063968000000003</c:v>
                </c:pt>
                <c:pt idx="1">
                  <c:v>40.824623000000003</c:v>
                </c:pt>
                <c:pt idx="2">
                  <c:v>39.703530999999998</c:v>
                </c:pt>
                <c:pt idx="3">
                  <c:v>38.268839</c:v>
                </c:pt>
                <c:pt idx="4">
                  <c:v>39.718634999999999</c:v>
                </c:pt>
                <c:pt idx="5">
                  <c:v>38.240437</c:v>
                </c:pt>
                <c:pt idx="6">
                  <c:v>37.750298999999998</c:v>
                </c:pt>
                <c:pt idx="7">
                  <c:v>36.341813000000002</c:v>
                </c:pt>
                <c:pt idx="8">
                  <c:v>36.565725</c:v>
                </c:pt>
                <c:pt idx="9">
                  <c:v>36.391250999999997</c:v>
                </c:pt>
                <c:pt idx="10">
                  <c:v>35.857427999999999</c:v>
                </c:pt>
                <c:pt idx="11">
                  <c:v>37.902417999999997</c:v>
                </c:pt>
                <c:pt idx="12">
                  <c:v>36.651288999999998</c:v>
                </c:pt>
                <c:pt idx="13">
                  <c:v>35.605058</c:v>
                </c:pt>
                <c:pt idx="14">
                  <c:v>35.689520999999999</c:v>
                </c:pt>
                <c:pt idx="15">
                  <c:v>35.447752999999999</c:v>
                </c:pt>
                <c:pt idx="16">
                  <c:v>35.664158</c:v>
                </c:pt>
                <c:pt idx="17">
                  <c:v>36.69529</c:v>
                </c:pt>
                <c:pt idx="18">
                  <c:v>36.594681999999999</c:v>
                </c:pt>
                <c:pt idx="19">
                  <c:v>36.065218999999999</c:v>
                </c:pt>
                <c:pt idx="20">
                  <c:v>35.391227000000001</c:v>
                </c:pt>
                <c:pt idx="21">
                  <c:v>34.976978000000003</c:v>
                </c:pt>
                <c:pt idx="22">
                  <c:v>35.180188000000001</c:v>
                </c:pt>
                <c:pt idx="23">
                  <c:v>34.730283</c:v>
                </c:pt>
                <c:pt idx="24">
                  <c:v>35.004531</c:v>
                </c:pt>
                <c:pt idx="25">
                  <c:v>35.021365000000003</c:v>
                </c:pt>
                <c:pt idx="26">
                  <c:v>34.686297000000003</c:v>
                </c:pt>
                <c:pt idx="27">
                  <c:v>34.691279000000002</c:v>
                </c:pt>
                <c:pt idx="28">
                  <c:v>34.685333</c:v>
                </c:pt>
                <c:pt idx="29">
                  <c:v>34.226033999999999</c:v>
                </c:pt>
                <c:pt idx="30">
                  <c:v>35.503869000000002</c:v>
                </c:pt>
                <c:pt idx="31">
                  <c:v>35.472296999999998</c:v>
                </c:pt>
                <c:pt idx="32">
                  <c:v>34.661754999999999</c:v>
                </c:pt>
                <c:pt idx="33">
                  <c:v>34.396560000000001</c:v>
                </c:pt>
                <c:pt idx="34">
                  <c:v>34.186121</c:v>
                </c:pt>
                <c:pt idx="35">
                  <c:v>34.065761000000002</c:v>
                </c:pt>
                <c:pt idx="36">
                  <c:v>34.340148999999997</c:v>
                </c:pt>
                <c:pt idx="37">
                  <c:v>33.841659999999997</c:v>
                </c:pt>
                <c:pt idx="38">
                  <c:v>33.559705000000001</c:v>
                </c:pt>
                <c:pt idx="39">
                  <c:v>33.606785000000002</c:v>
                </c:pt>
                <c:pt idx="40">
                  <c:v>33.249366999999999</c:v>
                </c:pt>
                <c:pt idx="41">
                  <c:v>32.744838999999999</c:v>
                </c:pt>
                <c:pt idx="42">
                  <c:v>32.789828</c:v>
                </c:pt>
                <c:pt idx="43">
                  <c:v>33.238194</c:v>
                </c:pt>
                <c:pt idx="44">
                  <c:v>31.911090000000002</c:v>
                </c:pt>
                <c:pt idx="45">
                  <c:v>31.560148000000002</c:v>
                </c:pt>
              </c:numCache>
            </c:numRef>
          </c:xVal>
          <c:yVal>
            <c:numRef>
              <c:f>元データ!$L$4:$L$49</c:f>
              <c:numCache>
                <c:formatCode>0.0_);[Red]\(0.0\)</c:formatCode>
                <c:ptCount val="46"/>
                <c:pt idx="0">
                  <c:v>8.1999999999999993</c:v>
                </c:pt>
                <c:pt idx="1">
                  <c:v>10.3</c:v>
                </c:pt>
                <c:pt idx="2">
                  <c:v>7.2</c:v>
                </c:pt>
                <c:pt idx="3">
                  <c:v>7.2</c:v>
                </c:pt>
                <c:pt idx="4">
                  <c:v>8.3000000000000007</c:v>
                </c:pt>
                <c:pt idx="5">
                  <c:v>5.6</c:v>
                </c:pt>
                <c:pt idx="6">
                  <c:v>6.7</c:v>
                </c:pt>
                <c:pt idx="7">
                  <c:v>5.0999999999999996</c:v>
                </c:pt>
                <c:pt idx="8">
                  <c:v>5.0999999999999996</c:v>
                </c:pt>
                <c:pt idx="9">
                  <c:v>5.8</c:v>
                </c:pt>
                <c:pt idx="10">
                  <c:v>5.8</c:v>
                </c:pt>
                <c:pt idx="11">
                  <c:v>8.5</c:v>
                </c:pt>
                <c:pt idx="12">
                  <c:v>5.7</c:v>
                </c:pt>
                <c:pt idx="13">
                  <c:v>5.6</c:v>
                </c:pt>
                <c:pt idx="14">
                  <c:v>6.6</c:v>
                </c:pt>
                <c:pt idx="15">
                  <c:v>5.8</c:v>
                </c:pt>
                <c:pt idx="16">
                  <c:v>5.0999999999999996</c:v>
                </c:pt>
                <c:pt idx="17">
                  <c:v>8.4</c:v>
                </c:pt>
                <c:pt idx="18">
                  <c:v>7.4</c:v>
                </c:pt>
                <c:pt idx="19">
                  <c:v>10.4</c:v>
                </c:pt>
                <c:pt idx="20">
                  <c:v>6.1</c:v>
                </c:pt>
                <c:pt idx="21">
                  <c:v>5.9</c:v>
                </c:pt>
                <c:pt idx="22">
                  <c:v>7</c:v>
                </c:pt>
                <c:pt idx="23">
                  <c:v>6.2</c:v>
                </c:pt>
                <c:pt idx="24">
                  <c:v>6.3</c:v>
                </c:pt>
                <c:pt idx="25">
                  <c:v>9.3000000000000007</c:v>
                </c:pt>
                <c:pt idx="26">
                  <c:v>10.1</c:v>
                </c:pt>
                <c:pt idx="27">
                  <c:v>9.3000000000000007</c:v>
                </c:pt>
                <c:pt idx="28">
                  <c:v>6.7</c:v>
                </c:pt>
                <c:pt idx="29">
                  <c:v>9.9</c:v>
                </c:pt>
                <c:pt idx="30">
                  <c:v>8.6999999999999993</c:v>
                </c:pt>
                <c:pt idx="31">
                  <c:v>8.1999999999999993</c:v>
                </c:pt>
                <c:pt idx="32">
                  <c:v>7</c:v>
                </c:pt>
                <c:pt idx="33">
                  <c:v>9.8000000000000007</c:v>
                </c:pt>
                <c:pt idx="34">
                  <c:v>9.5</c:v>
                </c:pt>
                <c:pt idx="35">
                  <c:v>8.3000000000000007</c:v>
                </c:pt>
                <c:pt idx="36">
                  <c:v>7.3</c:v>
                </c:pt>
                <c:pt idx="37">
                  <c:v>8.1</c:v>
                </c:pt>
                <c:pt idx="38">
                  <c:v>17.2</c:v>
                </c:pt>
                <c:pt idx="39">
                  <c:v>9.3000000000000007</c:v>
                </c:pt>
                <c:pt idx="40">
                  <c:v>9.1999999999999993</c:v>
                </c:pt>
                <c:pt idx="41">
                  <c:v>8.8000000000000007</c:v>
                </c:pt>
                <c:pt idx="42">
                  <c:v>9.4</c:v>
                </c:pt>
                <c:pt idx="43">
                  <c:v>9.3000000000000007</c:v>
                </c:pt>
                <c:pt idx="44">
                  <c:v>11.5</c:v>
                </c:pt>
                <c:pt idx="45">
                  <c:v>10.6</c:v>
                </c:pt>
              </c:numCache>
            </c:numRef>
          </c:yVal>
          <c:smooth val="0"/>
        </c:ser>
        <c:ser>
          <c:idx val="1"/>
          <c:order val="1"/>
          <c:tx>
            <c:v>予測値: 発泡酒</c:v>
          </c:tx>
          <c:spPr>
            <a:ln w="28575">
              <a:noFill/>
            </a:ln>
          </c:spPr>
          <c:xVal>
            <c:numRef>
              <c:f>元データ!$S$4:$S$49</c:f>
              <c:numCache>
                <c:formatCode>General</c:formatCode>
                <c:ptCount val="46"/>
                <c:pt idx="0">
                  <c:v>43.063968000000003</c:v>
                </c:pt>
                <c:pt idx="1">
                  <c:v>40.824623000000003</c:v>
                </c:pt>
                <c:pt idx="2">
                  <c:v>39.703530999999998</c:v>
                </c:pt>
                <c:pt idx="3">
                  <c:v>38.268839</c:v>
                </c:pt>
                <c:pt idx="4">
                  <c:v>39.718634999999999</c:v>
                </c:pt>
                <c:pt idx="5">
                  <c:v>38.240437</c:v>
                </c:pt>
                <c:pt idx="6">
                  <c:v>37.750298999999998</c:v>
                </c:pt>
                <c:pt idx="7">
                  <c:v>36.341813000000002</c:v>
                </c:pt>
                <c:pt idx="8">
                  <c:v>36.565725</c:v>
                </c:pt>
                <c:pt idx="9">
                  <c:v>36.391250999999997</c:v>
                </c:pt>
                <c:pt idx="10">
                  <c:v>35.857427999999999</c:v>
                </c:pt>
                <c:pt idx="11">
                  <c:v>37.902417999999997</c:v>
                </c:pt>
                <c:pt idx="12">
                  <c:v>36.651288999999998</c:v>
                </c:pt>
                <c:pt idx="13">
                  <c:v>35.605058</c:v>
                </c:pt>
                <c:pt idx="14">
                  <c:v>35.689520999999999</c:v>
                </c:pt>
                <c:pt idx="15">
                  <c:v>35.447752999999999</c:v>
                </c:pt>
                <c:pt idx="16">
                  <c:v>35.664158</c:v>
                </c:pt>
                <c:pt idx="17">
                  <c:v>36.69529</c:v>
                </c:pt>
                <c:pt idx="18">
                  <c:v>36.594681999999999</c:v>
                </c:pt>
                <c:pt idx="19">
                  <c:v>36.065218999999999</c:v>
                </c:pt>
                <c:pt idx="20">
                  <c:v>35.391227000000001</c:v>
                </c:pt>
                <c:pt idx="21">
                  <c:v>34.976978000000003</c:v>
                </c:pt>
                <c:pt idx="22">
                  <c:v>35.180188000000001</c:v>
                </c:pt>
                <c:pt idx="23">
                  <c:v>34.730283</c:v>
                </c:pt>
                <c:pt idx="24">
                  <c:v>35.004531</c:v>
                </c:pt>
                <c:pt idx="25">
                  <c:v>35.021365000000003</c:v>
                </c:pt>
                <c:pt idx="26">
                  <c:v>34.686297000000003</c:v>
                </c:pt>
                <c:pt idx="27">
                  <c:v>34.691279000000002</c:v>
                </c:pt>
                <c:pt idx="28">
                  <c:v>34.685333</c:v>
                </c:pt>
                <c:pt idx="29">
                  <c:v>34.226033999999999</c:v>
                </c:pt>
                <c:pt idx="30">
                  <c:v>35.503869000000002</c:v>
                </c:pt>
                <c:pt idx="31">
                  <c:v>35.472296999999998</c:v>
                </c:pt>
                <c:pt idx="32">
                  <c:v>34.661754999999999</c:v>
                </c:pt>
                <c:pt idx="33">
                  <c:v>34.396560000000001</c:v>
                </c:pt>
                <c:pt idx="34">
                  <c:v>34.186121</c:v>
                </c:pt>
                <c:pt idx="35">
                  <c:v>34.065761000000002</c:v>
                </c:pt>
                <c:pt idx="36">
                  <c:v>34.340148999999997</c:v>
                </c:pt>
                <c:pt idx="37">
                  <c:v>33.841659999999997</c:v>
                </c:pt>
                <c:pt idx="38">
                  <c:v>33.559705000000001</c:v>
                </c:pt>
                <c:pt idx="39">
                  <c:v>33.606785000000002</c:v>
                </c:pt>
                <c:pt idx="40">
                  <c:v>33.249366999999999</c:v>
                </c:pt>
                <c:pt idx="41">
                  <c:v>32.744838999999999</c:v>
                </c:pt>
                <c:pt idx="42">
                  <c:v>32.789828</c:v>
                </c:pt>
                <c:pt idx="43">
                  <c:v>33.238194</c:v>
                </c:pt>
                <c:pt idx="44">
                  <c:v>31.911090000000002</c:v>
                </c:pt>
                <c:pt idx="45">
                  <c:v>31.560148000000002</c:v>
                </c:pt>
              </c:numCache>
            </c:numRef>
          </c:xVal>
          <c:yVal>
            <c:numRef>
              <c:f>発泡酒!$B$26:$B$71</c:f>
              <c:numCache>
                <c:formatCode>General</c:formatCode>
                <c:ptCount val="46"/>
                <c:pt idx="0">
                  <c:v>8.3403658576547883</c:v>
                </c:pt>
                <c:pt idx="1">
                  <c:v>7.7025007002937542</c:v>
                </c:pt>
                <c:pt idx="2">
                  <c:v>6.9700626232443881</c:v>
                </c:pt>
                <c:pt idx="3">
                  <c:v>6.4987959229545709</c:v>
                </c:pt>
                <c:pt idx="4">
                  <c:v>7.5825832897538277</c:v>
                </c:pt>
                <c:pt idx="5">
                  <c:v>6.7795812590468643</c:v>
                </c:pt>
                <c:pt idx="6">
                  <c:v>6.5033594779823005</c:v>
                </c:pt>
                <c:pt idx="7">
                  <c:v>5.8937664729938746</c:v>
                </c:pt>
                <c:pt idx="8">
                  <c:v>6.3174840114086948</c:v>
                </c:pt>
                <c:pt idx="9">
                  <c:v>6.7150884986665602</c:v>
                </c:pt>
                <c:pt idx="10">
                  <c:v>6.1402712664725669</c:v>
                </c:pt>
                <c:pt idx="11">
                  <c:v>7.4036566240392858</c:v>
                </c:pt>
                <c:pt idx="12">
                  <c:v>7.3372663901855901</c:v>
                </c:pt>
                <c:pt idx="13">
                  <c:v>5.7552518458804371</c:v>
                </c:pt>
                <c:pt idx="14">
                  <c:v>6.0415024781548681</c:v>
                </c:pt>
                <c:pt idx="15">
                  <c:v>5.9631888353078466</c:v>
                </c:pt>
                <c:pt idx="16">
                  <c:v>6.6782784775127766</c:v>
                </c:pt>
                <c:pt idx="17">
                  <c:v>7.9161785328921752</c:v>
                </c:pt>
                <c:pt idx="18">
                  <c:v>8.2096895983658698</c:v>
                </c:pt>
                <c:pt idx="19">
                  <c:v>8.209057406276969</c:v>
                </c:pt>
                <c:pt idx="20">
                  <c:v>7.6228239633205988</c:v>
                </c:pt>
                <c:pt idx="21">
                  <c:v>6.4819812594341357</c:v>
                </c:pt>
                <c:pt idx="22">
                  <c:v>7.4233930980454659</c:v>
                </c:pt>
                <c:pt idx="23">
                  <c:v>7.4544326331228632</c:v>
                </c:pt>
                <c:pt idx="24">
                  <c:v>7.9446507162982556</c:v>
                </c:pt>
                <c:pt idx="25">
                  <c:v>8.0173282042781437</c:v>
                </c:pt>
                <c:pt idx="26">
                  <c:v>8.005502872956157</c:v>
                </c:pt>
                <c:pt idx="27">
                  <c:v>8.2018954835386495</c:v>
                </c:pt>
                <c:pt idx="28">
                  <c:v>7.8244703060825032</c:v>
                </c:pt>
                <c:pt idx="29">
                  <c:v>8.0055400735114546</c:v>
                </c:pt>
                <c:pt idx="30">
                  <c:v>9.1058257281884494</c:v>
                </c:pt>
                <c:pt idx="31">
                  <c:v>9.7767339271705254</c:v>
                </c:pt>
                <c:pt idx="32">
                  <c:v>8.909153019409473</c:v>
                </c:pt>
                <c:pt idx="33">
                  <c:v>9.6428795971519037</c:v>
                </c:pt>
                <c:pt idx="34">
                  <c:v>10.120606608762586</c:v>
                </c:pt>
                <c:pt idx="35">
                  <c:v>8.2856791721206946</c:v>
                </c:pt>
                <c:pt idx="36">
                  <c:v>8.7043318025530994</c:v>
                </c:pt>
                <c:pt idx="37">
                  <c:v>9.2216367373130907</c:v>
                </c:pt>
                <c:pt idx="38">
                  <c:v>8.6554956812020976</c:v>
                </c:pt>
                <c:pt idx="39">
                  <c:v>10.471922714101822</c:v>
                </c:pt>
                <c:pt idx="40">
                  <c:v>10.383128807097975</c:v>
                </c:pt>
                <c:pt idx="41">
                  <c:v>10.40569225066082</c:v>
                </c:pt>
                <c:pt idx="42">
                  <c:v>9.9248764580726743</c:v>
                </c:pt>
                <c:pt idx="43">
                  <c:v>9.6203286624659512</c:v>
                </c:pt>
                <c:pt idx="44">
                  <c:v>9.1435669161106006</c:v>
                </c:pt>
                <c:pt idx="45">
                  <c:v>9.4881937379425807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698240"/>
        <c:axId val="170708992"/>
      </c:scatterChart>
      <c:valAx>
        <c:axId val="17069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緯度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0708992"/>
        <c:crosses val="autoZero"/>
        <c:crossBetween val="midCat"/>
      </c:valAx>
      <c:valAx>
        <c:axId val="170708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発泡酒</a:t>
                </a:r>
              </a:p>
            </c:rich>
          </c:tx>
          <c:overlay val="0"/>
        </c:title>
        <c:numFmt formatCode="0.0_);[Red]\(0.0\)" sourceLinked="1"/>
        <c:majorTickMark val="out"/>
        <c:minorTickMark val="none"/>
        <c:tickLblPos val="nextTo"/>
        <c:crossAx val="1706982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経度 観測値グラフ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発泡酒</c:v>
          </c:tx>
          <c:spPr>
            <a:ln w="28575">
              <a:noFill/>
            </a:ln>
          </c:spPr>
          <c:xVal>
            <c:numRef>
              <c:f>元データ!$T$4:$T$49</c:f>
              <c:numCache>
                <c:formatCode>General</c:formatCode>
                <c:ptCount val="46"/>
                <c:pt idx="0">
                  <c:v>141.34789900000001</c:v>
                </c:pt>
                <c:pt idx="1">
                  <c:v>140.74059299999999</c:v>
                </c:pt>
                <c:pt idx="2">
                  <c:v>141.15266700000001</c:v>
                </c:pt>
                <c:pt idx="3">
                  <c:v>140.87210300000001</c:v>
                </c:pt>
                <c:pt idx="4">
                  <c:v>140.10241500000001</c:v>
                </c:pt>
                <c:pt idx="5">
                  <c:v>140.36363399999999</c:v>
                </c:pt>
                <c:pt idx="6">
                  <c:v>140.467521</c:v>
                </c:pt>
                <c:pt idx="7">
                  <c:v>140.44679300000001</c:v>
                </c:pt>
                <c:pt idx="8">
                  <c:v>139.883565</c:v>
                </c:pt>
                <c:pt idx="9">
                  <c:v>139.06084799999999</c:v>
                </c:pt>
                <c:pt idx="10">
                  <c:v>139.648933</c:v>
                </c:pt>
                <c:pt idx="11">
                  <c:v>139.02322100000001</c:v>
                </c:pt>
                <c:pt idx="12">
                  <c:v>138.18122399999999</c:v>
                </c:pt>
                <c:pt idx="13">
                  <c:v>140.12330800000001</c:v>
                </c:pt>
                <c:pt idx="14">
                  <c:v>139.69170399999999</c:v>
                </c:pt>
                <c:pt idx="15">
                  <c:v>139.64251400000001</c:v>
                </c:pt>
                <c:pt idx="16">
                  <c:v>138.56844899999999</c:v>
                </c:pt>
                <c:pt idx="17">
                  <c:v>137.21133800000001</c:v>
                </c:pt>
                <c:pt idx="18">
                  <c:v>136.625573</c:v>
                </c:pt>
                <c:pt idx="19">
                  <c:v>136.221642</c:v>
                </c:pt>
                <c:pt idx="20">
                  <c:v>136.72229100000001</c:v>
                </c:pt>
                <c:pt idx="21">
                  <c:v>138.38305399999999</c:v>
                </c:pt>
                <c:pt idx="22">
                  <c:v>136.906565</c:v>
                </c:pt>
                <c:pt idx="23">
                  <c:v>136.508591</c:v>
                </c:pt>
                <c:pt idx="24">
                  <c:v>135.86859000000001</c:v>
                </c:pt>
                <c:pt idx="25">
                  <c:v>135.755481</c:v>
                </c:pt>
                <c:pt idx="26">
                  <c:v>135.51966100000001</c:v>
                </c:pt>
                <c:pt idx="27">
                  <c:v>135.18302499999999</c:v>
                </c:pt>
                <c:pt idx="28">
                  <c:v>135.83274399999999</c:v>
                </c:pt>
                <c:pt idx="29">
                  <c:v>135.167506</c:v>
                </c:pt>
                <c:pt idx="30">
                  <c:v>134.237672</c:v>
                </c:pt>
                <c:pt idx="31">
                  <c:v>133.050499</c:v>
                </c:pt>
                <c:pt idx="32">
                  <c:v>133.93440699999999</c:v>
                </c:pt>
                <c:pt idx="33">
                  <c:v>132.459622</c:v>
                </c:pt>
                <c:pt idx="34">
                  <c:v>131.47049999999999</c:v>
                </c:pt>
                <c:pt idx="35">
                  <c:v>134.559279</c:v>
                </c:pt>
                <c:pt idx="36">
                  <c:v>134.04344399999999</c:v>
                </c:pt>
                <c:pt idx="37">
                  <c:v>132.76536200000001</c:v>
                </c:pt>
                <c:pt idx="38">
                  <c:v>133.53108</c:v>
                </c:pt>
                <c:pt idx="39">
                  <c:v>130.41831400000001</c:v>
                </c:pt>
                <c:pt idx="40">
                  <c:v>130.298822</c:v>
                </c:pt>
                <c:pt idx="41">
                  <c:v>129.87375599999999</c:v>
                </c:pt>
                <c:pt idx="42">
                  <c:v>130.74166700000001</c:v>
                </c:pt>
                <c:pt idx="43">
                  <c:v>131.61259100000001</c:v>
                </c:pt>
                <c:pt idx="44">
                  <c:v>131.423855</c:v>
                </c:pt>
                <c:pt idx="45">
                  <c:v>130.55798100000001</c:v>
                </c:pt>
              </c:numCache>
            </c:numRef>
          </c:xVal>
          <c:yVal>
            <c:numRef>
              <c:f>元データ!$L$4:$L$49</c:f>
              <c:numCache>
                <c:formatCode>0.0_);[Red]\(0.0\)</c:formatCode>
                <c:ptCount val="46"/>
                <c:pt idx="0">
                  <c:v>8.1999999999999993</c:v>
                </c:pt>
                <c:pt idx="1">
                  <c:v>10.3</c:v>
                </c:pt>
                <c:pt idx="2">
                  <c:v>7.2</c:v>
                </c:pt>
                <c:pt idx="3">
                  <c:v>7.2</c:v>
                </c:pt>
                <c:pt idx="4">
                  <c:v>8.3000000000000007</c:v>
                </c:pt>
                <c:pt idx="5">
                  <c:v>5.6</c:v>
                </c:pt>
                <c:pt idx="6">
                  <c:v>6.7</c:v>
                </c:pt>
                <c:pt idx="7">
                  <c:v>5.0999999999999996</c:v>
                </c:pt>
                <c:pt idx="8">
                  <c:v>5.0999999999999996</c:v>
                </c:pt>
                <c:pt idx="9">
                  <c:v>5.8</c:v>
                </c:pt>
                <c:pt idx="10">
                  <c:v>5.8</c:v>
                </c:pt>
                <c:pt idx="11">
                  <c:v>8.5</c:v>
                </c:pt>
                <c:pt idx="12">
                  <c:v>5.7</c:v>
                </c:pt>
                <c:pt idx="13">
                  <c:v>5.6</c:v>
                </c:pt>
                <c:pt idx="14">
                  <c:v>6.6</c:v>
                </c:pt>
                <c:pt idx="15">
                  <c:v>5.8</c:v>
                </c:pt>
                <c:pt idx="16">
                  <c:v>5.0999999999999996</c:v>
                </c:pt>
                <c:pt idx="17">
                  <c:v>8.4</c:v>
                </c:pt>
                <c:pt idx="18">
                  <c:v>7.4</c:v>
                </c:pt>
                <c:pt idx="19">
                  <c:v>10.4</c:v>
                </c:pt>
                <c:pt idx="20">
                  <c:v>6.1</c:v>
                </c:pt>
                <c:pt idx="21">
                  <c:v>5.9</c:v>
                </c:pt>
                <c:pt idx="22">
                  <c:v>7</c:v>
                </c:pt>
                <c:pt idx="23">
                  <c:v>6.2</c:v>
                </c:pt>
                <c:pt idx="24">
                  <c:v>6.3</c:v>
                </c:pt>
                <c:pt idx="25">
                  <c:v>9.3000000000000007</c:v>
                </c:pt>
                <c:pt idx="26">
                  <c:v>10.1</c:v>
                </c:pt>
                <c:pt idx="27">
                  <c:v>9.3000000000000007</c:v>
                </c:pt>
                <c:pt idx="28">
                  <c:v>6.7</c:v>
                </c:pt>
                <c:pt idx="29">
                  <c:v>9.9</c:v>
                </c:pt>
                <c:pt idx="30">
                  <c:v>8.6999999999999993</c:v>
                </c:pt>
                <c:pt idx="31">
                  <c:v>8.1999999999999993</c:v>
                </c:pt>
                <c:pt idx="32">
                  <c:v>7</c:v>
                </c:pt>
                <c:pt idx="33">
                  <c:v>9.8000000000000007</c:v>
                </c:pt>
                <c:pt idx="34">
                  <c:v>9.5</c:v>
                </c:pt>
                <c:pt idx="35">
                  <c:v>8.3000000000000007</c:v>
                </c:pt>
                <c:pt idx="36">
                  <c:v>7.3</c:v>
                </c:pt>
                <c:pt idx="37">
                  <c:v>8.1</c:v>
                </c:pt>
                <c:pt idx="38">
                  <c:v>17.2</c:v>
                </c:pt>
                <c:pt idx="39">
                  <c:v>9.3000000000000007</c:v>
                </c:pt>
                <c:pt idx="40">
                  <c:v>9.1999999999999993</c:v>
                </c:pt>
                <c:pt idx="41">
                  <c:v>8.8000000000000007</c:v>
                </c:pt>
                <c:pt idx="42">
                  <c:v>9.4</c:v>
                </c:pt>
                <c:pt idx="43">
                  <c:v>9.3000000000000007</c:v>
                </c:pt>
                <c:pt idx="44">
                  <c:v>11.5</c:v>
                </c:pt>
                <c:pt idx="45">
                  <c:v>10.6</c:v>
                </c:pt>
              </c:numCache>
            </c:numRef>
          </c:yVal>
          <c:smooth val="0"/>
        </c:ser>
        <c:ser>
          <c:idx val="1"/>
          <c:order val="1"/>
          <c:tx>
            <c:v>予測値: 発泡酒</c:v>
          </c:tx>
          <c:spPr>
            <a:ln w="28575">
              <a:noFill/>
            </a:ln>
          </c:spPr>
          <c:xVal>
            <c:numRef>
              <c:f>元データ!$T$4:$T$49</c:f>
              <c:numCache>
                <c:formatCode>General</c:formatCode>
                <c:ptCount val="46"/>
                <c:pt idx="0">
                  <c:v>141.34789900000001</c:v>
                </c:pt>
                <c:pt idx="1">
                  <c:v>140.74059299999999</c:v>
                </c:pt>
                <c:pt idx="2">
                  <c:v>141.15266700000001</c:v>
                </c:pt>
                <c:pt idx="3">
                  <c:v>140.87210300000001</c:v>
                </c:pt>
                <c:pt idx="4">
                  <c:v>140.10241500000001</c:v>
                </c:pt>
                <c:pt idx="5">
                  <c:v>140.36363399999999</c:v>
                </c:pt>
                <c:pt idx="6">
                  <c:v>140.467521</c:v>
                </c:pt>
                <c:pt idx="7">
                  <c:v>140.44679300000001</c:v>
                </c:pt>
                <c:pt idx="8">
                  <c:v>139.883565</c:v>
                </c:pt>
                <c:pt idx="9">
                  <c:v>139.06084799999999</c:v>
                </c:pt>
                <c:pt idx="10">
                  <c:v>139.648933</c:v>
                </c:pt>
                <c:pt idx="11">
                  <c:v>139.02322100000001</c:v>
                </c:pt>
                <c:pt idx="12">
                  <c:v>138.18122399999999</c:v>
                </c:pt>
                <c:pt idx="13">
                  <c:v>140.12330800000001</c:v>
                </c:pt>
                <c:pt idx="14">
                  <c:v>139.69170399999999</c:v>
                </c:pt>
                <c:pt idx="15">
                  <c:v>139.64251400000001</c:v>
                </c:pt>
                <c:pt idx="16">
                  <c:v>138.56844899999999</c:v>
                </c:pt>
                <c:pt idx="17">
                  <c:v>137.21133800000001</c:v>
                </c:pt>
                <c:pt idx="18">
                  <c:v>136.625573</c:v>
                </c:pt>
                <c:pt idx="19">
                  <c:v>136.221642</c:v>
                </c:pt>
                <c:pt idx="20">
                  <c:v>136.72229100000001</c:v>
                </c:pt>
                <c:pt idx="21">
                  <c:v>138.38305399999999</c:v>
                </c:pt>
                <c:pt idx="22">
                  <c:v>136.906565</c:v>
                </c:pt>
                <c:pt idx="23">
                  <c:v>136.508591</c:v>
                </c:pt>
                <c:pt idx="24">
                  <c:v>135.86859000000001</c:v>
                </c:pt>
                <c:pt idx="25">
                  <c:v>135.755481</c:v>
                </c:pt>
                <c:pt idx="26">
                  <c:v>135.51966100000001</c:v>
                </c:pt>
                <c:pt idx="27">
                  <c:v>135.18302499999999</c:v>
                </c:pt>
                <c:pt idx="28">
                  <c:v>135.83274399999999</c:v>
                </c:pt>
                <c:pt idx="29">
                  <c:v>135.167506</c:v>
                </c:pt>
                <c:pt idx="30">
                  <c:v>134.237672</c:v>
                </c:pt>
                <c:pt idx="31">
                  <c:v>133.050499</c:v>
                </c:pt>
                <c:pt idx="32">
                  <c:v>133.93440699999999</c:v>
                </c:pt>
                <c:pt idx="33">
                  <c:v>132.459622</c:v>
                </c:pt>
                <c:pt idx="34">
                  <c:v>131.47049999999999</c:v>
                </c:pt>
                <c:pt idx="35">
                  <c:v>134.559279</c:v>
                </c:pt>
                <c:pt idx="36">
                  <c:v>134.04344399999999</c:v>
                </c:pt>
                <c:pt idx="37">
                  <c:v>132.76536200000001</c:v>
                </c:pt>
                <c:pt idx="38">
                  <c:v>133.53108</c:v>
                </c:pt>
                <c:pt idx="39">
                  <c:v>130.41831400000001</c:v>
                </c:pt>
                <c:pt idx="40">
                  <c:v>130.298822</c:v>
                </c:pt>
                <c:pt idx="41">
                  <c:v>129.87375599999999</c:v>
                </c:pt>
                <c:pt idx="42">
                  <c:v>130.74166700000001</c:v>
                </c:pt>
                <c:pt idx="43">
                  <c:v>131.61259100000001</c:v>
                </c:pt>
                <c:pt idx="44">
                  <c:v>131.423855</c:v>
                </c:pt>
                <c:pt idx="45">
                  <c:v>130.55798100000001</c:v>
                </c:pt>
              </c:numCache>
            </c:numRef>
          </c:xVal>
          <c:yVal>
            <c:numRef>
              <c:f>発泡酒!$B$26:$B$71</c:f>
              <c:numCache>
                <c:formatCode>General</c:formatCode>
                <c:ptCount val="46"/>
                <c:pt idx="0">
                  <c:v>8.3403658576547883</c:v>
                </c:pt>
                <c:pt idx="1">
                  <c:v>7.7025007002937542</c:v>
                </c:pt>
                <c:pt idx="2">
                  <c:v>6.9700626232443881</c:v>
                </c:pt>
                <c:pt idx="3">
                  <c:v>6.4987959229545709</c:v>
                </c:pt>
                <c:pt idx="4">
                  <c:v>7.5825832897538277</c:v>
                </c:pt>
                <c:pt idx="5">
                  <c:v>6.7795812590468643</c:v>
                </c:pt>
                <c:pt idx="6">
                  <c:v>6.5033594779823005</c:v>
                </c:pt>
                <c:pt idx="7">
                  <c:v>5.8937664729938746</c:v>
                </c:pt>
                <c:pt idx="8">
                  <c:v>6.3174840114086948</c:v>
                </c:pt>
                <c:pt idx="9">
                  <c:v>6.7150884986665602</c:v>
                </c:pt>
                <c:pt idx="10">
                  <c:v>6.1402712664725669</c:v>
                </c:pt>
                <c:pt idx="11">
                  <c:v>7.4036566240392858</c:v>
                </c:pt>
                <c:pt idx="12">
                  <c:v>7.3372663901855901</c:v>
                </c:pt>
                <c:pt idx="13">
                  <c:v>5.7552518458804371</c:v>
                </c:pt>
                <c:pt idx="14">
                  <c:v>6.0415024781548681</c:v>
                </c:pt>
                <c:pt idx="15">
                  <c:v>5.9631888353078466</c:v>
                </c:pt>
                <c:pt idx="16">
                  <c:v>6.6782784775127766</c:v>
                </c:pt>
                <c:pt idx="17">
                  <c:v>7.9161785328921752</c:v>
                </c:pt>
                <c:pt idx="18">
                  <c:v>8.2096895983658698</c:v>
                </c:pt>
                <c:pt idx="19">
                  <c:v>8.209057406276969</c:v>
                </c:pt>
                <c:pt idx="20">
                  <c:v>7.6228239633205988</c:v>
                </c:pt>
                <c:pt idx="21">
                  <c:v>6.4819812594341357</c:v>
                </c:pt>
                <c:pt idx="22">
                  <c:v>7.4233930980454659</c:v>
                </c:pt>
                <c:pt idx="23">
                  <c:v>7.4544326331228632</c:v>
                </c:pt>
                <c:pt idx="24">
                  <c:v>7.9446507162982556</c:v>
                </c:pt>
                <c:pt idx="25">
                  <c:v>8.0173282042781437</c:v>
                </c:pt>
                <c:pt idx="26">
                  <c:v>8.005502872956157</c:v>
                </c:pt>
                <c:pt idx="27">
                  <c:v>8.2018954835386495</c:v>
                </c:pt>
                <c:pt idx="28">
                  <c:v>7.8244703060825032</c:v>
                </c:pt>
                <c:pt idx="29">
                  <c:v>8.0055400735114546</c:v>
                </c:pt>
                <c:pt idx="30">
                  <c:v>9.1058257281884494</c:v>
                </c:pt>
                <c:pt idx="31">
                  <c:v>9.7767339271705254</c:v>
                </c:pt>
                <c:pt idx="32">
                  <c:v>8.909153019409473</c:v>
                </c:pt>
                <c:pt idx="33">
                  <c:v>9.6428795971519037</c:v>
                </c:pt>
                <c:pt idx="34">
                  <c:v>10.120606608762586</c:v>
                </c:pt>
                <c:pt idx="35">
                  <c:v>8.2856791721206946</c:v>
                </c:pt>
                <c:pt idx="36">
                  <c:v>8.7043318025530994</c:v>
                </c:pt>
                <c:pt idx="37">
                  <c:v>9.2216367373130907</c:v>
                </c:pt>
                <c:pt idx="38">
                  <c:v>8.6554956812020976</c:v>
                </c:pt>
                <c:pt idx="39">
                  <c:v>10.471922714101822</c:v>
                </c:pt>
                <c:pt idx="40">
                  <c:v>10.383128807097975</c:v>
                </c:pt>
                <c:pt idx="41">
                  <c:v>10.40569225066082</c:v>
                </c:pt>
                <c:pt idx="42">
                  <c:v>9.9248764580726743</c:v>
                </c:pt>
                <c:pt idx="43">
                  <c:v>9.6203286624659512</c:v>
                </c:pt>
                <c:pt idx="44">
                  <c:v>9.1435669161106006</c:v>
                </c:pt>
                <c:pt idx="45">
                  <c:v>9.4881937379425807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018112"/>
        <c:axId val="169020416"/>
      </c:scatterChart>
      <c:valAx>
        <c:axId val="16901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経度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020416"/>
        <c:crosses val="autoZero"/>
        <c:crossBetween val="midCat"/>
      </c:valAx>
      <c:valAx>
        <c:axId val="169020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発泡酒</a:t>
                </a:r>
              </a:p>
            </c:rich>
          </c:tx>
          <c:overlay val="0"/>
        </c:title>
        <c:numFmt formatCode="0.0_);[Red]\(0.0\)" sourceLinked="1"/>
        <c:majorTickMark val="out"/>
        <c:minorTickMark val="none"/>
        <c:tickLblPos val="nextTo"/>
        <c:crossAx val="1690181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緯度 観測値グラフ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リキュール</c:v>
          </c:tx>
          <c:spPr>
            <a:ln w="28575">
              <a:noFill/>
            </a:ln>
          </c:spPr>
          <c:xVal>
            <c:numRef>
              <c:f>元データ!$S$4:$S$49</c:f>
              <c:numCache>
                <c:formatCode>General</c:formatCode>
                <c:ptCount val="46"/>
                <c:pt idx="0">
                  <c:v>43.063968000000003</c:v>
                </c:pt>
                <c:pt idx="1">
                  <c:v>40.824623000000003</c:v>
                </c:pt>
                <c:pt idx="2">
                  <c:v>39.703530999999998</c:v>
                </c:pt>
                <c:pt idx="3">
                  <c:v>38.268839</c:v>
                </c:pt>
                <c:pt idx="4">
                  <c:v>39.718634999999999</c:v>
                </c:pt>
                <c:pt idx="5">
                  <c:v>38.240437</c:v>
                </c:pt>
                <c:pt idx="6">
                  <c:v>37.750298999999998</c:v>
                </c:pt>
                <c:pt idx="7">
                  <c:v>36.341813000000002</c:v>
                </c:pt>
                <c:pt idx="8">
                  <c:v>36.565725</c:v>
                </c:pt>
                <c:pt idx="9">
                  <c:v>36.391250999999997</c:v>
                </c:pt>
                <c:pt idx="10">
                  <c:v>35.857427999999999</c:v>
                </c:pt>
                <c:pt idx="11">
                  <c:v>37.902417999999997</c:v>
                </c:pt>
                <c:pt idx="12">
                  <c:v>36.651288999999998</c:v>
                </c:pt>
                <c:pt idx="13">
                  <c:v>35.605058</c:v>
                </c:pt>
                <c:pt idx="14">
                  <c:v>35.689520999999999</c:v>
                </c:pt>
                <c:pt idx="15">
                  <c:v>35.447752999999999</c:v>
                </c:pt>
                <c:pt idx="16">
                  <c:v>35.664158</c:v>
                </c:pt>
                <c:pt idx="17">
                  <c:v>36.69529</c:v>
                </c:pt>
                <c:pt idx="18">
                  <c:v>36.594681999999999</c:v>
                </c:pt>
                <c:pt idx="19">
                  <c:v>36.065218999999999</c:v>
                </c:pt>
                <c:pt idx="20">
                  <c:v>35.391227000000001</c:v>
                </c:pt>
                <c:pt idx="21">
                  <c:v>34.976978000000003</c:v>
                </c:pt>
                <c:pt idx="22">
                  <c:v>35.180188000000001</c:v>
                </c:pt>
                <c:pt idx="23">
                  <c:v>34.730283</c:v>
                </c:pt>
                <c:pt idx="24">
                  <c:v>35.004531</c:v>
                </c:pt>
                <c:pt idx="25">
                  <c:v>35.021365000000003</c:v>
                </c:pt>
                <c:pt idx="26">
                  <c:v>34.686297000000003</c:v>
                </c:pt>
                <c:pt idx="27">
                  <c:v>34.691279000000002</c:v>
                </c:pt>
                <c:pt idx="28">
                  <c:v>34.685333</c:v>
                </c:pt>
                <c:pt idx="29">
                  <c:v>34.226033999999999</c:v>
                </c:pt>
                <c:pt idx="30">
                  <c:v>35.503869000000002</c:v>
                </c:pt>
                <c:pt idx="31">
                  <c:v>35.472296999999998</c:v>
                </c:pt>
                <c:pt idx="32">
                  <c:v>34.661754999999999</c:v>
                </c:pt>
                <c:pt idx="33">
                  <c:v>34.396560000000001</c:v>
                </c:pt>
                <c:pt idx="34">
                  <c:v>34.186121</c:v>
                </c:pt>
                <c:pt idx="35">
                  <c:v>34.065761000000002</c:v>
                </c:pt>
                <c:pt idx="36">
                  <c:v>34.340148999999997</c:v>
                </c:pt>
                <c:pt idx="37">
                  <c:v>33.841659999999997</c:v>
                </c:pt>
                <c:pt idx="38">
                  <c:v>33.559705000000001</c:v>
                </c:pt>
                <c:pt idx="39">
                  <c:v>33.606785000000002</c:v>
                </c:pt>
                <c:pt idx="40">
                  <c:v>33.249366999999999</c:v>
                </c:pt>
                <c:pt idx="41">
                  <c:v>32.744838999999999</c:v>
                </c:pt>
                <c:pt idx="42">
                  <c:v>32.789828</c:v>
                </c:pt>
                <c:pt idx="43">
                  <c:v>33.238194</c:v>
                </c:pt>
                <c:pt idx="44">
                  <c:v>31.911090000000002</c:v>
                </c:pt>
                <c:pt idx="45">
                  <c:v>31.560148000000002</c:v>
                </c:pt>
              </c:numCache>
            </c:numRef>
          </c:xVal>
          <c:yVal>
            <c:numRef>
              <c:f>元データ!$M$4:$M$49</c:f>
              <c:numCache>
                <c:formatCode>0.0_);[Red]\(0.0\)</c:formatCode>
                <c:ptCount val="46"/>
                <c:pt idx="0">
                  <c:v>21.7</c:v>
                </c:pt>
                <c:pt idx="1">
                  <c:v>20.3</c:v>
                </c:pt>
                <c:pt idx="2">
                  <c:v>21.1</c:v>
                </c:pt>
                <c:pt idx="3">
                  <c:v>20.5</c:v>
                </c:pt>
                <c:pt idx="4">
                  <c:v>21.3</c:v>
                </c:pt>
                <c:pt idx="5">
                  <c:v>18.100000000000001</c:v>
                </c:pt>
                <c:pt idx="6">
                  <c:v>18.3</c:v>
                </c:pt>
                <c:pt idx="7">
                  <c:v>17.2</c:v>
                </c:pt>
                <c:pt idx="8">
                  <c:v>15.4</c:v>
                </c:pt>
                <c:pt idx="9">
                  <c:v>17.100000000000001</c:v>
                </c:pt>
                <c:pt idx="10">
                  <c:v>19.2</c:v>
                </c:pt>
                <c:pt idx="11">
                  <c:v>21.3</c:v>
                </c:pt>
                <c:pt idx="12">
                  <c:v>16.100000000000001</c:v>
                </c:pt>
                <c:pt idx="13">
                  <c:v>19.100000000000001</c:v>
                </c:pt>
                <c:pt idx="14">
                  <c:v>21.7</c:v>
                </c:pt>
                <c:pt idx="15">
                  <c:v>18.3</c:v>
                </c:pt>
                <c:pt idx="16">
                  <c:v>15.1</c:v>
                </c:pt>
                <c:pt idx="17">
                  <c:v>18.2</c:v>
                </c:pt>
                <c:pt idx="18">
                  <c:v>18.3</c:v>
                </c:pt>
                <c:pt idx="19">
                  <c:v>15.4</c:v>
                </c:pt>
                <c:pt idx="20">
                  <c:v>15.2</c:v>
                </c:pt>
                <c:pt idx="21">
                  <c:v>16.600000000000001</c:v>
                </c:pt>
                <c:pt idx="22">
                  <c:v>17.600000000000001</c:v>
                </c:pt>
                <c:pt idx="23">
                  <c:v>15.6</c:v>
                </c:pt>
                <c:pt idx="24">
                  <c:v>16.2</c:v>
                </c:pt>
                <c:pt idx="25">
                  <c:v>20</c:v>
                </c:pt>
                <c:pt idx="26">
                  <c:v>25.9</c:v>
                </c:pt>
                <c:pt idx="27">
                  <c:v>21.1</c:v>
                </c:pt>
                <c:pt idx="28">
                  <c:v>15.4</c:v>
                </c:pt>
                <c:pt idx="29">
                  <c:v>17.2</c:v>
                </c:pt>
                <c:pt idx="30">
                  <c:v>19.399999999999999</c:v>
                </c:pt>
                <c:pt idx="31">
                  <c:v>16.2</c:v>
                </c:pt>
                <c:pt idx="32">
                  <c:v>16.5</c:v>
                </c:pt>
                <c:pt idx="33">
                  <c:v>19</c:v>
                </c:pt>
                <c:pt idx="34">
                  <c:v>15.9</c:v>
                </c:pt>
                <c:pt idx="35">
                  <c:v>15.3</c:v>
                </c:pt>
                <c:pt idx="36">
                  <c:v>18</c:v>
                </c:pt>
                <c:pt idx="37">
                  <c:v>16.2</c:v>
                </c:pt>
                <c:pt idx="38">
                  <c:v>19.5</c:v>
                </c:pt>
                <c:pt idx="39">
                  <c:v>17.2</c:v>
                </c:pt>
                <c:pt idx="40">
                  <c:v>14.6</c:v>
                </c:pt>
                <c:pt idx="41">
                  <c:v>14.8</c:v>
                </c:pt>
                <c:pt idx="42">
                  <c:v>15.5</c:v>
                </c:pt>
                <c:pt idx="43">
                  <c:v>14.7</c:v>
                </c:pt>
                <c:pt idx="44">
                  <c:v>14.8</c:v>
                </c:pt>
                <c:pt idx="45">
                  <c:v>13.5</c:v>
                </c:pt>
              </c:numCache>
            </c:numRef>
          </c:yVal>
          <c:smooth val="0"/>
        </c:ser>
        <c:ser>
          <c:idx val="1"/>
          <c:order val="1"/>
          <c:tx>
            <c:v>予測値: リキュール</c:v>
          </c:tx>
          <c:spPr>
            <a:ln w="28575">
              <a:noFill/>
            </a:ln>
          </c:spPr>
          <c:xVal>
            <c:numRef>
              <c:f>元データ!$S$4:$S$49</c:f>
              <c:numCache>
                <c:formatCode>General</c:formatCode>
                <c:ptCount val="46"/>
                <c:pt idx="0">
                  <c:v>43.063968000000003</c:v>
                </c:pt>
                <c:pt idx="1">
                  <c:v>40.824623000000003</c:v>
                </c:pt>
                <c:pt idx="2">
                  <c:v>39.703530999999998</c:v>
                </c:pt>
                <c:pt idx="3">
                  <c:v>38.268839</c:v>
                </c:pt>
                <c:pt idx="4">
                  <c:v>39.718634999999999</c:v>
                </c:pt>
                <c:pt idx="5">
                  <c:v>38.240437</c:v>
                </c:pt>
                <c:pt idx="6">
                  <c:v>37.750298999999998</c:v>
                </c:pt>
                <c:pt idx="7">
                  <c:v>36.341813000000002</c:v>
                </c:pt>
                <c:pt idx="8">
                  <c:v>36.565725</c:v>
                </c:pt>
                <c:pt idx="9">
                  <c:v>36.391250999999997</c:v>
                </c:pt>
                <c:pt idx="10">
                  <c:v>35.857427999999999</c:v>
                </c:pt>
                <c:pt idx="11">
                  <c:v>37.902417999999997</c:v>
                </c:pt>
                <c:pt idx="12">
                  <c:v>36.651288999999998</c:v>
                </c:pt>
                <c:pt idx="13">
                  <c:v>35.605058</c:v>
                </c:pt>
                <c:pt idx="14">
                  <c:v>35.689520999999999</c:v>
                </c:pt>
                <c:pt idx="15">
                  <c:v>35.447752999999999</c:v>
                </c:pt>
                <c:pt idx="16">
                  <c:v>35.664158</c:v>
                </c:pt>
                <c:pt idx="17">
                  <c:v>36.69529</c:v>
                </c:pt>
                <c:pt idx="18">
                  <c:v>36.594681999999999</c:v>
                </c:pt>
                <c:pt idx="19">
                  <c:v>36.065218999999999</c:v>
                </c:pt>
                <c:pt idx="20">
                  <c:v>35.391227000000001</c:v>
                </c:pt>
                <c:pt idx="21">
                  <c:v>34.976978000000003</c:v>
                </c:pt>
                <c:pt idx="22">
                  <c:v>35.180188000000001</c:v>
                </c:pt>
                <c:pt idx="23">
                  <c:v>34.730283</c:v>
                </c:pt>
                <c:pt idx="24">
                  <c:v>35.004531</c:v>
                </c:pt>
                <c:pt idx="25">
                  <c:v>35.021365000000003</c:v>
                </c:pt>
                <c:pt idx="26">
                  <c:v>34.686297000000003</c:v>
                </c:pt>
                <c:pt idx="27">
                  <c:v>34.691279000000002</c:v>
                </c:pt>
                <c:pt idx="28">
                  <c:v>34.685333</c:v>
                </c:pt>
                <c:pt idx="29">
                  <c:v>34.226033999999999</c:v>
                </c:pt>
                <c:pt idx="30">
                  <c:v>35.503869000000002</c:v>
                </c:pt>
                <c:pt idx="31">
                  <c:v>35.472296999999998</c:v>
                </c:pt>
                <c:pt idx="32">
                  <c:v>34.661754999999999</c:v>
                </c:pt>
                <c:pt idx="33">
                  <c:v>34.396560000000001</c:v>
                </c:pt>
                <c:pt idx="34">
                  <c:v>34.186121</c:v>
                </c:pt>
                <c:pt idx="35">
                  <c:v>34.065761000000002</c:v>
                </c:pt>
                <c:pt idx="36">
                  <c:v>34.340148999999997</c:v>
                </c:pt>
                <c:pt idx="37">
                  <c:v>33.841659999999997</c:v>
                </c:pt>
                <c:pt idx="38">
                  <c:v>33.559705000000001</c:v>
                </c:pt>
                <c:pt idx="39">
                  <c:v>33.606785000000002</c:v>
                </c:pt>
                <c:pt idx="40">
                  <c:v>33.249366999999999</c:v>
                </c:pt>
                <c:pt idx="41">
                  <c:v>32.744838999999999</c:v>
                </c:pt>
                <c:pt idx="42">
                  <c:v>32.789828</c:v>
                </c:pt>
                <c:pt idx="43">
                  <c:v>33.238194</c:v>
                </c:pt>
                <c:pt idx="44">
                  <c:v>31.911090000000002</c:v>
                </c:pt>
                <c:pt idx="45">
                  <c:v>31.560148000000002</c:v>
                </c:pt>
              </c:numCache>
            </c:numRef>
          </c:xVal>
          <c:yVal>
            <c:numRef>
              <c:f>リキュール!$B$26:$B$71</c:f>
              <c:numCache>
                <c:formatCode>General</c:formatCode>
                <c:ptCount val="46"/>
                <c:pt idx="0">
                  <c:v>22.014374666853726</c:v>
                </c:pt>
                <c:pt idx="1">
                  <c:v>20.810277218086572</c:v>
                </c:pt>
                <c:pt idx="2">
                  <c:v>20.267765861335519</c:v>
                </c:pt>
                <c:pt idx="3">
                  <c:v>19.505469052897631</c:v>
                </c:pt>
                <c:pt idx="4">
                  <c:v>20.187105278253291</c:v>
                </c:pt>
                <c:pt idx="5">
                  <c:v>19.448029941456184</c:v>
                </c:pt>
                <c:pt idx="6">
                  <c:v>19.204423230065203</c:v>
                </c:pt>
                <c:pt idx="7">
                  <c:v>18.477498601390288</c:v>
                </c:pt>
                <c:pt idx="8">
                  <c:v>18.545355956937868</c:v>
                </c:pt>
                <c:pt idx="9">
                  <c:v>18.38624814191747</c:v>
                </c:pt>
                <c:pt idx="10">
                  <c:v>18.16092176228878</c:v>
                </c:pt>
                <c:pt idx="11">
                  <c:v>19.16112573844201</c:v>
                </c:pt>
                <c:pt idx="12">
                  <c:v>18.44606317333001</c:v>
                </c:pt>
                <c:pt idx="13">
                  <c:v>18.070930477655292</c:v>
                </c:pt>
                <c:pt idx="14">
                  <c:v>18.078073992998092</c:v>
                </c:pt>
                <c:pt idx="15">
                  <c:v>17.949454197994257</c:v>
                </c:pt>
                <c:pt idx="16">
                  <c:v>17.970431133641604</c:v>
                </c:pt>
                <c:pt idx="17">
                  <c:v>18.387047891898185</c:v>
                </c:pt>
                <c:pt idx="18">
                  <c:v>18.285923730270611</c:v>
                </c:pt>
                <c:pt idx="19">
                  <c:v>17.979308862091912</c:v>
                </c:pt>
                <c:pt idx="20">
                  <c:v>17.674451862393489</c:v>
                </c:pt>
                <c:pt idx="21">
                  <c:v>17.601015360123505</c:v>
                </c:pt>
                <c:pt idx="22">
                  <c:v>17.581312308624277</c:v>
                </c:pt>
                <c:pt idx="23">
                  <c:v>17.316160630352165</c:v>
                </c:pt>
                <c:pt idx="24">
                  <c:v>17.403469481219858</c:v>
                </c:pt>
                <c:pt idx="25">
                  <c:v>17.402612296930421</c:v>
                </c:pt>
                <c:pt idx="26">
                  <c:v>17.210240368874217</c:v>
                </c:pt>
                <c:pt idx="27">
                  <c:v>17.184458788493593</c:v>
                </c:pt>
                <c:pt idx="28">
                  <c:v>17.236107379805667</c:v>
                </c:pt>
                <c:pt idx="29">
                  <c:v>16.943613941902246</c:v>
                </c:pt>
                <c:pt idx="30">
                  <c:v>17.523228391304613</c:v>
                </c:pt>
                <c:pt idx="31">
                  <c:v>17.407006486067822</c:v>
                </c:pt>
                <c:pt idx="32">
                  <c:v>17.064117312669069</c:v>
                </c:pt>
                <c:pt idx="33">
                  <c:v>16.803392716218148</c:v>
                </c:pt>
                <c:pt idx="34">
                  <c:v>16.611755573241965</c:v>
                </c:pt>
                <c:pt idx="35">
                  <c:v>16.809878973350372</c:v>
                </c:pt>
                <c:pt idx="36">
                  <c:v>16.907715377077377</c:v>
                </c:pt>
                <c:pt idx="37">
                  <c:v>16.543439512299997</c:v>
                </c:pt>
                <c:pt idx="38">
                  <c:v>16.462748676690971</c:v>
                </c:pt>
                <c:pt idx="39">
                  <c:v>16.224876178134373</c:v>
                </c:pt>
                <c:pt idx="40">
                  <c:v>16.030792500475734</c:v>
                </c:pt>
                <c:pt idx="41">
                  <c:v>15.735236089380022</c:v>
                </c:pt>
                <c:pt idx="42">
                  <c:v>15.831482282945565</c:v>
                </c:pt>
                <c:pt idx="43">
                  <c:v>16.135666620935861</c:v>
                </c:pt>
                <c:pt idx="44">
                  <c:v>15.436495468469927</c:v>
                </c:pt>
                <c:pt idx="45">
                  <c:v>15.182896512214493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440320"/>
        <c:axId val="162442624"/>
      </c:scatterChart>
      <c:valAx>
        <c:axId val="1624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緯度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2442624"/>
        <c:crosses val="autoZero"/>
        <c:crossBetween val="midCat"/>
      </c:valAx>
      <c:valAx>
        <c:axId val="162442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リキュール</a:t>
                </a:r>
              </a:p>
            </c:rich>
          </c:tx>
          <c:overlay val="0"/>
        </c:title>
        <c:numFmt formatCode="0.0_);[Red]\(0.0\)" sourceLinked="1"/>
        <c:majorTickMark val="out"/>
        <c:minorTickMark val="none"/>
        <c:tickLblPos val="nextTo"/>
        <c:crossAx val="1624403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経度 観測値グラフ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リキュール</c:v>
          </c:tx>
          <c:spPr>
            <a:ln w="28575">
              <a:noFill/>
            </a:ln>
          </c:spPr>
          <c:xVal>
            <c:numRef>
              <c:f>元データ!$T$4:$T$49</c:f>
              <c:numCache>
                <c:formatCode>General</c:formatCode>
                <c:ptCount val="46"/>
                <c:pt idx="0">
                  <c:v>141.34789900000001</c:v>
                </c:pt>
                <c:pt idx="1">
                  <c:v>140.74059299999999</c:v>
                </c:pt>
                <c:pt idx="2">
                  <c:v>141.15266700000001</c:v>
                </c:pt>
                <c:pt idx="3">
                  <c:v>140.87210300000001</c:v>
                </c:pt>
                <c:pt idx="4">
                  <c:v>140.10241500000001</c:v>
                </c:pt>
                <c:pt idx="5">
                  <c:v>140.36363399999999</c:v>
                </c:pt>
                <c:pt idx="6">
                  <c:v>140.467521</c:v>
                </c:pt>
                <c:pt idx="7">
                  <c:v>140.44679300000001</c:v>
                </c:pt>
                <c:pt idx="8">
                  <c:v>139.883565</c:v>
                </c:pt>
                <c:pt idx="9">
                  <c:v>139.06084799999999</c:v>
                </c:pt>
                <c:pt idx="10">
                  <c:v>139.648933</c:v>
                </c:pt>
                <c:pt idx="11">
                  <c:v>139.02322100000001</c:v>
                </c:pt>
                <c:pt idx="12">
                  <c:v>138.18122399999999</c:v>
                </c:pt>
                <c:pt idx="13">
                  <c:v>140.12330800000001</c:v>
                </c:pt>
                <c:pt idx="14">
                  <c:v>139.69170399999999</c:v>
                </c:pt>
                <c:pt idx="15">
                  <c:v>139.64251400000001</c:v>
                </c:pt>
                <c:pt idx="16">
                  <c:v>138.56844899999999</c:v>
                </c:pt>
                <c:pt idx="17">
                  <c:v>137.21133800000001</c:v>
                </c:pt>
                <c:pt idx="18">
                  <c:v>136.625573</c:v>
                </c:pt>
                <c:pt idx="19">
                  <c:v>136.221642</c:v>
                </c:pt>
                <c:pt idx="20">
                  <c:v>136.72229100000001</c:v>
                </c:pt>
                <c:pt idx="21">
                  <c:v>138.38305399999999</c:v>
                </c:pt>
                <c:pt idx="22">
                  <c:v>136.906565</c:v>
                </c:pt>
                <c:pt idx="23">
                  <c:v>136.508591</c:v>
                </c:pt>
                <c:pt idx="24">
                  <c:v>135.86859000000001</c:v>
                </c:pt>
                <c:pt idx="25">
                  <c:v>135.755481</c:v>
                </c:pt>
                <c:pt idx="26">
                  <c:v>135.51966100000001</c:v>
                </c:pt>
                <c:pt idx="27">
                  <c:v>135.18302499999999</c:v>
                </c:pt>
                <c:pt idx="28">
                  <c:v>135.83274399999999</c:v>
                </c:pt>
                <c:pt idx="29">
                  <c:v>135.167506</c:v>
                </c:pt>
                <c:pt idx="30">
                  <c:v>134.237672</c:v>
                </c:pt>
                <c:pt idx="31">
                  <c:v>133.050499</c:v>
                </c:pt>
                <c:pt idx="32">
                  <c:v>133.93440699999999</c:v>
                </c:pt>
                <c:pt idx="33">
                  <c:v>132.459622</c:v>
                </c:pt>
                <c:pt idx="34">
                  <c:v>131.47049999999999</c:v>
                </c:pt>
                <c:pt idx="35">
                  <c:v>134.559279</c:v>
                </c:pt>
                <c:pt idx="36">
                  <c:v>134.04344399999999</c:v>
                </c:pt>
                <c:pt idx="37">
                  <c:v>132.76536200000001</c:v>
                </c:pt>
                <c:pt idx="38">
                  <c:v>133.53108</c:v>
                </c:pt>
                <c:pt idx="39">
                  <c:v>130.41831400000001</c:v>
                </c:pt>
                <c:pt idx="40">
                  <c:v>130.298822</c:v>
                </c:pt>
                <c:pt idx="41">
                  <c:v>129.87375599999999</c:v>
                </c:pt>
                <c:pt idx="42">
                  <c:v>130.74166700000001</c:v>
                </c:pt>
                <c:pt idx="43">
                  <c:v>131.61259100000001</c:v>
                </c:pt>
                <c:pt idx="44">
                  <c:v>131.423855</c:v>
                </c:pt>
                <c:pt idx="45">
                  <c:v>130.55798100000001</c:v>
                </c:pt>
              </c:numCache>
            </c:numRef>
          </c:xVal>
          <c:yVal>
            <c:numRef>
              <c:f>元データ!$M$4:$M$49</c:f>
              <c:numCache>
                <c:formatCode>0.0_);[Red]\(0.0\)</c:formatCode>
                <c:ptCount val="46"/>
                <c:pt idx="0">
                  <c:v>21.7</c:v>
                </c:pt>
                <c:pt idx="1">
                  <c:v>20.3</c:v>
                </c:pt>
                <c:pt idx="2">
                  <c:v>21.1</c:v>
                </c:pt>
                <c:pt idx="3">
                  <c:v>20.5</c:v>
                </c:pt>
                <c:pt idx="4">
                  <c:v>21.3</c:v>
                </c:pt>
                <c:pt idx="5">
                  <c:v>18.100000000000001</c:v>
                </c:pt>
                <c:pt idx="6">
                  <c:v>18.3</c:v>
                </c:pt>
                <c:pt idx="7">
                  <c:v>17.2</c:v>
                </c:pt>
                <c:pt idx="8">
                  <c:v>15.4</c:v>
                </c:pt>
                <c:pt idx="9">
                  <c:v>17.100000000000001</c:v>
                </c:pt>
                <c:pt idx="10">
                  <c:v>19.2</c:v>
                </c:pt>
                <c:pt idx="11">
                  <c:v>21.3</c:v>
                </c:pt>
                <c:pt idx="12">
                  <c:v>16.100000000000001</c:v>
                </c:pt>
                <c:pt idx="13">
                  <c:v>19.100000000000001</c:v>
                </c:pt>
                <c:pt idx="14">
                  <c:v>21.7</c:v>
                </c:pt>
                <c:pt idx="15">
                  <c:v>18.3</c:v>
                </c:pt>
                <c:pt idx="16">
                  <c:v>15.1</c:v>
                </c:pt>
                <c:pt idx="17">
                  <c:v>18.2</c:v>
                </c:pt>
                <c:pt idx="18">
                  <c:v>18.3</c:v>
                </c:pt>
                <c:pt idx="19">
                  <c:v>15.4</c:v>
                </c:pt>
                <c:pt idx="20">
                  <c:v>15.2</c:v>
                </c:pt>
                <c:pt idx="21">
                  <c:v>16.600000000000001</c:v>
                </c:pt>
                <c:pt idx="22">
                  <c:v>17.600000000000001</c:v>
                </c:pt>
                <c:pt idx="23">
                  <c:v>15.6</c:v>
                </c:pt>
                <c:pt idx="24">
                  <c:v>16.2</c:v>
                </c:pt>
                <c:pt idx="25">
                  <c:v>20</c:v>
                </c:pt>
                <c:pt idx="26">
                  <c:v>25.9</c:v>
                </c:pt>
                <c:pt idx="27">
                  <c:v>21.1</c:v>
                </c:pt>
                <c:pt idx="28">
                  <c:v>15.4</c:v>
                </c:pt>
                <c:pt idx="29">
                  <c:v>17.2</c:v>
                </c:pt>
                <c:pt idx="30">
                  <c:v>19.399999999999999</c:v>
                </c:pt>
                <c:pt idx="31">
                  <c:v>16.2</c:v>
                </c:pt>
                <c:pt idx="32">
                  <c:v>16.5</c:v>
                </c:pt>
                <c:pt idx="33">
                  <c:v>19</c:v>
                </c:pt>
                <c:pt idx="34">
                  <c:v>15.9</c:v>
                </c:pt>
                <c:pt idx="35">
                  <c:v>15.3</c:v>
                </c:pt>
                <c:pt idx="36">
                  <c:v>18</c:v>
                </c:pt>
                <c:pt idx="37">
                  <c:v>16.2</c:v>
                </c:pt>
                <c:pt idx="38">
                  <c:v>19.5</c:v>
                </c:pt>
                <c:pt idx="39">
                  <c:v>17.2</c:v>
                </c:pt>
                <c:pt idx="40">
                  <c:v>14.6</c:v>
                </c:pt>
                <c:pt idx="41">
                  <c:v>14.8</c:v>
                </c:pt>
                <c:pt idx="42">
                  <c:v>15.5</c:v>
                </c:pt>
                <c:pt idx="43">
                  <c:v>14.7</c:v>
                </c:pt>
                <c:pt idx="44">
                  <c:v>14.8</c:v>
                </c:pt>
                <c:pt idx="45">
                  <c:v>13.5</c:v>
                </c:pt>
              </c:numCache>
            </c:numRef>
          </c:yVal>
          <c:smooth val="0"/>
        </c:ser>
        <c:ser>
          <c:idx val="1"/>
          <c:order val="1"/>
          <c:tx>
            <c:v>予測値: リキュール</c:v>
          </c:tx>
          <c:spPr>
            <a:ln w="28575">
              <a:noFill/>
            </a:ln>
          </c:spPr>
          <c:xVal>
            <c:numRef>
              <c:f>元データ!$T$4:$T$49</c:f>
              <c:numCache>
                <c:formatCode>General</c:formatCode>
                <c:ptCount val="46"/>
                <c:pt idx="0">
                  <c:v>141.34789900000001</c:v>
                </c:pt>
                <c:pt idx="1">
                  <c:v>140.74059299999999</c:v>
                </c:pt>
                <c:pt idx="2">
                  <c:v>141.15266700000001</c:v>
                </c:pt>
                <c:pt idx="3">
                  <c:v>140.87210300000001</c:v>
                </c:pt>
                <c:pt idx="4">
                  <c:v>140.10241500000001</c:v>
                </c:pt>
                <c:pt idx="5">
                  <c:v>140.36363399999999</c:v>
                </c:pt>
                <c:pt idx="6">
                  <c:v>140.467521</c:v>
                </c:pt>
                <c:pt idx="7">
                  <c:v>140.44679300000001</c:v>
                </c:pt>
                <c:pt idx="8">
                  <c:v>139.883565</c:v>
                </c:pt>
                <c:pt idx="9">
                  <c:v>139.06084799999999</c:v>
                </c:pt>
                <c:pt idx="10">
                  <c:v>139.648933</c:v>
                </c:pt>
                <c:pt idx="11">
                  <c:v>139.02322100000001</c:v>
                </c:pt>
                <c:pt idx="12">
                  <c:v>138.18122399999999</c:v>
                </c:pt>
                <c:pt idx="13">
                  <c:v>140.12330800000001</c:v>
                </c:pt>
                <c:pt idx="14">
                  <c:v>139.69170399999999</c:v>
                </c:pt>
                <c:pt idx="15">
                  <c:v>139.64251400000001</c:v>
                </c:pt>
                <c:pt idx="16">
                  <c:v>138.56844899999999</c:v>
                </c:pt>
                <c:pt idx="17">
                  <c:v>137.21133800000001</c:v>
                </c:pt>
                <c:pt idx="18">
                  <c:v>136.625573</c:v>
                </c:pt>
                <c:pt idx="19">
                  <c:v>136.221642</c:v>
                </c:pt>
                <c:pt idx="20">
                  <c:v>136.72229100000001</c:v>
                </c:pt>
                <c:pt idx="21">
                  <c:v>138.38305399999999</c:v>
                </c:pt>
                <c:pt idx="22">
                  <c:v>136.906565</c:v>
                </c:pt>
                <c:pt idx="23">
                  <c:v>136.508591</c:v>
                </c:pt>
                <c:pt idx="24">
                  <c:v>135.86859000000001</c:v>
                </c:pt>
                <c:pt idx="25">
                  <c:v>135.755481</c:v>
                </c:pt>
                <c:pt idx="26">
                  <c:v>135.51966100000001</c:v>
                </c:pt>
                <c:pt idx="27">
                  <c:v>135.18302499999999</c:v>
                </c:pt>
                <c:pt idx="28">
                  <c:v>135.83274399999999</c:v>
                </c:pt>
                <c:pt idx="29">
                  <c:v>135.167506</c:v>
                </c:pt>
                <c:pt idx="30">
                  <c:v>134.237672</c:v>
                </c:pt>
                <c:pt idx="31">
                  <c:v>133.050499</c:v>
                </c:pt>
                <c:pt idx="32">
                  <c:v>133.93440699999999</c:v>
                </c:pt>
                <c:pt idx="33">
                  <c:v>132.459622</c:v>
                </c:pt>
                <c:pt idx="34">
                  <c:v>131.47049999999999</c:v>
                </c:pt>
                <c:pt idx="35">
                  <c:v>134.559279</c:v>
                </c:pt>
                <c:pt idx="36">
                  <c:v>134.04344399999999</c:v>
                </c:pt>
                <c:pt idx="37">
                  <c:v>132.76536200000001</c:v>
                </c:pt>
                <c:pt idx="38">
                  <c:v>133.53108</c:v>
                </c:pt>
                <c:pt idx="39">
                  <c:v>130.41831400000001</c:v>
                </c:pt>
                <c:pt idx="40">
                  <c:v>130.298822</c:v>
                </c:pt>
                <c:pt idx="41">
                  <c:v>129.87375599999999</c:v>
                </c:pt>
                <c:pt idx="42">
                  <c:v>130.74166700000001</c:v>
                </c:pt>
                <c:pt idx="43">
                  <c:v>131.61259100000001</c:v>
                </c:pt>
                <c:pt idx="44">
                  <c:v>131.423855</c:v>
                </c:pt>
                <c:pt idx="45">
                  <c:v>130.55798100000001</c:v>
                </c:pt>
              </c:numCache>
            </c:numRef>
          </c:xVal>
          <c:yVal>
            <c:numRef>
              <c:f>リキュール!$B$26:$B$71</c:f>
              <c:numCache>
                <c:formatCode>General</c:formatCode>
                <c:ptCount val="46"/>
                <c:pt idx="0">
                  <c:v>22.014374666853726</c:v>
                </c:pt>
                <c:pt idx="1">
                  <c:v>20.810277218086572</c:v>
                </c:pt>
                <c:pt idx="2">
                  <c:v>20.267765861335519</c:v>
                </c:pt>
                <c:pt idx="3">
                  <c:v>19.505469052897631</c:v>
                </c:pt>
                <c:pt idx="4">
                  <c:v>20.187105278253291</c:v>
                </c:pt>
                <c:pt idx="5">
                  <c:v>19.448029941456184</c:v>
                </c:pt>
                <c:pt idx="6">
                  <c:v>19.204423230065203</c:v>
                </c:pt>
                <c:pt idx="7">
                  <c:v>18.477498601390288</c:v>
                </c:pt>
                <c:pt idx="8">
                  <c:v>18.545355956937868</c:v>
                </c:pt>
                <c:pt idx="9">
                  <c:v>18.38624814191747</c:v>
                </c:pt>
                <c:pt idx="10">
                  <c:v>18.16092176228878</c:v>
                </c:pt>
                <c:pt idx="11">
                  <c:v>19.16112573844201</c:v>
                </c:pt>
                <c:pt idx="12">
                  <c:v>18.44606317333001</c:v>
                </c:pt>
                <c:pt idx="13">
                  <c:v>18.070930477655292</c:v>
                </c:pt>
                <c:pt idx="14">
                  <c:v>18.078073992998092</c:v>
                </c:pt>
                <c:pt idx="15">
                  <c:v>17.949454197994257</c:v>
                </c:pt>
                <c:pt idx="16">
                  <c:v>17.970431133641604</c:v>
                </c:pt>
                <c:pt idx="17">
                  <c:v>18.387047891898185</c:v>
                </c:pt>
                <c:pt idx="18">
                  <c:v>18.285923730270611</c:v>
                </c:pt>
                <c:pt idx="19">
                  <c:v>17.979308862091912</c:v>
                </c:pt>
                <c:pt idx="20">
                  <c:v>17.674451862393489</c:v>
                </c:pt>
                <c:pt idx="21">
                  <c:v>17.601015360123505</c:v>
                </c:pt>
                <c:pt idx="22">
                  <c:v>17.581312308624277</c:v>
                </c:pt>
                <c:pt idx="23">
                  <c:v>17.316160630352165</c:v>
                </c:pt>
                <c:pt idx="24">
                  <c:v>17.403469481219858</c:v>
                </c:pt>
                <c:pt idx="25">
                  <c:v>17.402612296930421</c:v>
                </c:pt>
                <c:pt idx="26">
                  <c:v>17.210240368874217</c:v>
                </c:pt>
                <c:pt idx="27">
                  <c:v>17.184458788493593</c:v>
                </c:pt>
                <c:pt idx="28">
                  <c:v>17.236107379805667</c:v>
                </c:pt>
                <c:pt idx="29">
                  <c:v>16.943613941902246</c:v>
                </c:pt>
                <c:pt idx="30">
                  <c:v>17.523228391304613</c:v>
                </c:pt>
                <c:pt idx="31">
                  <c:v>17.407006486067822</c:v>
                </c:pt>
                <c:pt idx="32">
                  <c:v>17.064117312669069</c:v>
                </c:pt>
                <c:pt idx="33">
                  <c:v>16.803392716218148</c:v>
                </c:pt>
                <c:pt idx="34">
                  <c:v>16.611755573241965</c:v>
                </c:pt>
                <c:pt idx="35">
                  <c:v>16.809878973350372</c:v>
                </c:pt>
                <c:pt idx="36">
                  <c:v>16.907715377077377</c:v>
                </c:pt>
                <c:pt idx="37">
                  <c:v>16.543439512299997</c:v>
                </c:pt>
                <c:pt idx="38">
                  <c:v>16.462748676690971</c:v>
                </c:pt>
                <c:pt idx="39">
                  <c:v>16.224876178134373</c:v>
                </c:pt>
                <c:pt idx="40">
                  <c:v>16.030792500475734</c:v>
                </c:pt>
                <c:pt idx="41">
                  <c:v>15.735236089380022</c:v>
                </c:pt>
                <c:pt idx="42">
                  <c:v>15.831482282945565</c:v>
                </c:pt>
                <c:pt idx="43">
                  <c:v>16.135666620935861</c:v>
                </c:pt>
                <c:pt idx="44">
                  <c:v>15.436495468469927</c:v>
                </c:pt>
                <c:pt idx="45">
                  <c:v>15.182896512214493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476416"/>
        <c:axId val="162478720"/>
      </c:scatterChart>
      <c:valAx>
        <c:axId val="16247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経度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2478720"/>
        <c:crosses val="autoZero"/>
        <c:crossBetween val="midCat"/>
      </c:valAx>
      <c:valAx>
        <c:axId val="1624787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リキュール</a:t>
                </a:r>
              </a:p>
            </c:rich>
          </c:tx>
          <c:overlay val="0"/>
        </c:title>
        <c:numFmt formatCode="0.0_);[Red]\(0.0\)" sourceLinked="1"/>
        <c:majorTickMark val="out"/>
        <c:minorTickMark val="none"/>
        <c:tickLblPos val="nextTo"/>
        <c:crossAx val="1624764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緯度 観測値グラフ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スピリッツ等</c:v>
          </c:tx>
          <c:spPr>
            <a:ln w="28575">
              <a:noFill/>
            </a:ln>
          </c:spPr>
          <c:xVal>
            <c:numRef>
              <c:f>元データ!$S$4:$S$49</c:f>
              <c:numCache>
                <c:formatCode>General</c:formatCode>
                <c:ptCount val="46"/>
                <c:pt idx="0">
                  <c:v>43.063968000000003</c:v>
                </c:pt>
                <c:pt idx="1">
                  <c:v>40.824623000000003</c:v>
                </c:pt>
                <c:pt idx="2">
                  <c:v>39.703530999999998</c:v>
                </c:pt>
                <c:pt idx="3">
                  <c:v>38.268839</c:v>
                </c:pt>
                <c:pt idx="4">
                  <c:v>39.718634999999999</c:v>
                </c:pt>
                <c:pt idx="5">
                  <c:v>38.240437</c:v>
                </c:pt>
                <c:pt idx="6">
                  <c:v>37.750298999999998</c:v>
                </c:pt>
                <c:pt idx="7">
                  <c:v>36.341813000000002</c:v>
                </c:pt>
                <c:pt idx="8">
                  <c:v>36.565725</c:v>
                </c:pt>
                <c:pt idx="9">
                  <c:v>36.391250999999997</c:v>
                </c:pt>
                <c:pt idx="10">
                  <c:v>35.857427999999999</c:v>
                </c:pt>
                <c:pt idx="11">
                  <c:v>37.902417999999997</c:v>
                </c:pt>
                <c:pt idx="12">
                  <c:v>36.651288999999998</c:v>
                </c:pt>
                <c:pt idx="13">
                  <c:v>35.605058</c:v>
                </c:pt>
                <c:pt idx="14">
                  <c:v>35.689520999999999</c:v>
                </c:pt>
                <c:pt idx="15">
                  <c:v>35.447752999999999</c:v>
                </c:pt>
                <c:pt idx="16">
                  <c:v>35.664158</c:v>
                </c:pt>
                <c:pt idx="17">
                  <c:v>36.69529</c:v>
                </c:pt>
                <c:pt idx="18">
                  <c:v>36.594681999999999</c:v>
                </c:pt>
                <c:pt idx="19">
                  <c:v>36.065218999999999</c:v>
                </c:pt>
                <c:pt idx="20">
                  <c:v>35.391227000000001</c:v>
                </c:pt>
                <c:pt idx="21">
                  <c:v>34.976978000000003</c:v>
                </c:pt>
                <c:pt idx="22">
                  <c:v>35.180188000000001</c:v>
                </c:pt>
                <c:pt idx="23">
                  <c:v>34.730283</c:v>
                </c:pt>
                <c:pt idx="24">
                  <c:v>35.004531</c:v>
                </c:pt>
                <c:pt idx="25">
                  <c:v>35.021365000000003</c:v>
                </c:pt>
                <c:pt idx="26">
                  <c:v>34.686297000000003</c:v>
                </c:pt>
                <c:pt idx="27">
                  <c:v>34.691279000000002</c:v>
                </c:pt>
                <c:pt idx="28">
                  <c:v>34.685333</c:v>
                </c:pt>
                <c:pt idx="29">
                  <c:v>34.226033999999999</c:v>
                </c:pt>
                <c:pt idx="30">
                  <c:v>35.503869000000002</c:v>
                </c:pt>
                <c:pt idx="31">
                  <c:v>35.472296999999998</c:v>
                </c:pt>
                <c:pt idx="32">
                  <c:v>34.661754999999999</c:v>
                </c:pt>
                <c:pt idx="33">
                  <c:v>34.396560000000001</c:v>
                </c:pt>
                <c:pt idx="34">
                  <c:v>34.186121</c:v>
                </c:pt>
                <c:pt idx="35">
                  <c:v>34.065761000000002</c:v>
                </c:pt>
                <c:pt idx="36">
                  <c:v>34.340148999999997</c:v>
                </c:pt>
                <c:pt idx="37">
                  <c:v>33.841659999999997</c:v>
                </c:pt>
                <c:pt idx="38">
                  <c:v>33.559705000000001</c:v>
                </c:pt>
                <c:pt idx="39">
                  <c:v>33.606785000000002</c:v>
                </c:pt>
                <c:pt idx="40">
                  <c:v>33.249366999999999</c:v>
                </c:pt>
                <c:pt idx="41">
                  <c:v>32.744838999999999</c:v>
                </c:pt>
                <c:pt idx="42">
                  <c:v>32.789828</c:v>
                </c:pt>
                <c:pt idx="43">
                  <c:v>33.238194</c:v>
                </c:pt>
                <c:pt idx="44">
                  <c:v>31.911090000000002</c:v>
                </c:pt>
                <c:pt idx="45">
                  <c:v>31.560148000000002</c:v>
                </c:pt>
              </c:numCache>
            </c:numRef>
          </c:xVal>
          <c:yVal>
            <c:numRef>
              <c:f>元データ!$N$4:$N$49</c:f>
              <c:numCache>
                <c:formatCode>0.0_);[Red]\(0.0\)</c:formatCode>
                <c:ptCount val="46"/>
                <c:pt idx="0">
                  <c:v>1.9</c:v>
                </c:pt>
                <c:pt idx="1">
                  <c:v>2.6</c:v>
                </c:pt>
                <c:pt idx="2">
                  <c:v>2.4</c:v>
                </c:pt>
                <c:pt idx="3">
                  <c:v>2.6</c:v>
                </c:pt>
                <c:pt idx="4">
                  <c:v>2.4</c:v>
                </c:pt>
                <c:pt idx="5">
                  <c:v>2</c:v>
                </c:pt>
                <c:pt idx="6">
                  <c:v>2.2000000000000002</c:v>
                </c:pt>
                <c:pt idx="7">
                  <c:v>1.7</c:v>
                </c:pt>
                <c:pt idx="8">
                  <c:v>1.8</c:v>
                </c:pt>
                <c:pt idx="9">
                  <c:v>1.7</c:v>
                </c:pt>
                <c:pt idx="10">
                  <c:v>2.5</c:v>
                </c:pt>
                <c:pt idx="11">
                  <c:v>2.5</c:v>
                </c:pt>
                <c:pt idx="12">
                  <c:v>1.5</c:v>
                </c:pt>
                <c:pt idx="13">
                  <c:v>2.6</c:v>
                </c:pt>
                <c:pt idx="14">
                  <c:v>3.6</c:v>
                </c:pt>
                <c:pt idx="15">
                  <c:v>2.8</c:v>
                </c:pt>
                <c:pt idx="16">
                  <c:v>1.6</c:v>
                </c:pt>
                <c:pt idx="17">
                  <c:v>2.6</c:v>
                </c:pt>
                <c:pt idx="18">
                  <c:v>2.4</c:v>
                </c:pt>
                <c:pt idx="19">
                  <c:v>2</c:v>
                </c:pt>
                <c:pt idx="20">
                  <c:v>2.1</c:v>
                </c:pt>
                <c:pt idx="21">
                  <c:v>2</c:v>
                </c:pt>
                <c:pt idx="22">
                  <c:v>2.2999999999999998</c:v>
                </c:pt>
                <c:pt idx="23">
                  <c:v>2</c:v>
                </c:pt>
                <c:pt idx="24">
                  <c:v>2.5</c:v>
                </c:pt>
                <c:pt idx="25">
                  <c:v>2.4</c:v>
                </c:pt>
                <c:pt idx="26">
                  <c:v>3.2</c:v>
                </c:pt>
                <c:pt idx="27">
                  <c:v>2.7</c:v>
                </c:pt>
                <c:pt idx="28">
                  <c:v>2.2000000000000002</c:v>
                </c:pt>
                <c:pt idx="29">
                  <c:v>2.9</c:v>
                </c:pt>
                <c:pt idx="30">
                  <c:v>1.9</c:v>
                </c:pt>
                <c:pt idx="31">
                  <c:v>1.5</c:v>
                </c:pt>
                <c:pt idx="32">
                  <c:v>1.9</c:v>
                </c:pt>
                <c:pt idx="33">
                  <c:v>2.1</c:v>
                </c:pt>
                <c:pt idx="34">
                  <c:v>1.5</c:v>
                </c:pt>
                <c:pt idx="35">
                  <c:v>1.6</c:v>
                </c:pt>
                <c:pt idx="36">
                  <c:v>2.2000000000000002</c:v>
                </c:pt>
                <c:pt idx="37">
                  <c:v>1.9</c:v>
                </c:pt>
                <c:pt idx="38">
                  <c:v>2.6</c:v>
                </c:pt>
                <c:pt idx="39">
                  <c:v>1.7</c:v>
                </c:pt>
                <c:pt idx="40">
                  <c:v>1.1000000000000001</c:v>
                </c:pt>
                <c:pt idx="41">
                  <c:v>1.2</c:v>
                </c:pt>
                <c:pt idx="42">
                  <c:v>1.1000000000000001</c:v>
                </c:pt>
                <c:pt idx="43">
                  <c:v>1.4</c:v>
                </c:pt>
                <c:pt idx="44">
                  <c:v>1.1000000000000001</c:v>
                </c:pt>
                <c:pt idx="45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予測値: スピリッツ等</c:v>
          </c:tx>
          <c:spPr>
            <a:ln w="28575">
              <a:noFill/>
            </a:ln>
          </c:spPr>
          <c:xVal>
            <c:numRef>
              <c:f>元データ!$S$4:$S$49</c:f>
              <c:numCache>
                <c:formatCode>General</c:formatCode>
                <c:ptCount val="46"/>
                <c:pt idx="0">
                  <c:v>43.063968000000003</c:v>
                </c:pt>
                <c:pt idx="1">
                  <c:v>40.824623000000003</c:v>
                </c:pt>
                <c:pt idx="2">
                  <c:v>39.703530999999998</c:v>
                </c:pt>
                <c:pt idx="3">
                  <c:v>38.268839</c:v>
                </c:pt>
                <c:pt idx="4">
                  <c:v>39.718634999999999</c:v>
                </c:pt>
                <c:pt idx="5">
                  <c:v>38.240437</c:v>
                </c:pt>
                <c:pt idx="6">
                  <c:v>37.750298999999998</c:v>
                </c:pt>
                <c:pt idx="7">
                  <c:v>36.341813000000002</c:v>
                </c:pt>
                <c:pt idx="8">
                  <c:v>36.565725</c:v>
                </c:pt>
                <c:pt idx="9">
                  <c:v>36.391250999999997</c:v>
                </c:pt>
                <c:pt idx="10">
                  <c:v>35.857427999999999</c:v>
                </c:pt>
                <c:pt idx="11">
                  <c:v>37.902417999999997</c:v>
                </c:pt>
                <c:pt idx="12">
                  <c:v>36.651288999999998</c:v>
                </c:pt>
                <c:pt idx="13">
                  <c:v>35.605058</c:v>
                </c:pt>
                <c:pt idx="14">
                  <c:v>35.689520999999999</c:v>
                </c:pt>
                <c:pt idx="15">
                  <c:v>35.447752999999999</c:v>
                </c:pt>
                <c:pt idx="16">
                  <c:v>35.664158</c:v>
                </c:pt>
                <c:pt idx="17">
                  <c:v>36.69529</c:v>
                </c:pt>
                <c:pt idx="18">
                  <c:v>36.594681999999999</c:v>
                </c:pt>
                <c:pt idx="19">
                  <c:v>36.065218999999999</c:v>
                </c:pt>
                <c:pt idx="20">
                  <c:v>35.391227000000001</c:v>
                </c:pt>
                <c:pt idx="21">
                  <c:v>34.976978000000003</c:v>
                </c:pt>
                <c:pt idx="22">
                  <c:v>35.180188000000001</c:v>
                </c:pt>
                <c:pt idx="23">
                  <c:v>34.730283</c:v>
                </c:pt>
                <c:pt idx="24">
                  <c:v>35.004531</c:v>
                </c:pt>
                <c:pt idx="25">
                  <c:v>35.021365000000003</c:v>
                </c:pt>
                <c:pt idx="26">
                  <c:v>34.686297000000003</c:v>
                </c:pt>
                <c:pt idx="27">
                  <c:v>34.691279000000002</c:v>
                </c:pt>
                <c:pt idx="28">
                  <c:v>34.685333</c:v>
                </c:pt>
                <c:pt idx="29">
                  <c:v>34.226033999999999</c:v>
                </c:pt>
                <c:pt idx="30">
                  <c:v>35.503869000000002</c:v>
                </c:pt>
                <c:pt idx="31">
                  <c:v>35.472296999999998</c:v>
                </c:pt>
                <c:pt idx="32">
                  <c:v>34.661754999999999</c:v>
                </c:pt>
                <c:pt idx="33">
                  <c:v>34.396560000000001</c:v>
                </c:pt>
                <c:pt idx="34">
                  <c:v>34.186121</c:v>
                </c:pt>
                <c:pt idx="35">
                  <c:v>34.065761000000002</c:v>
                </c:pt>
                <c:pt idx="36">
                  <c:v>34.340148999999997</c:v>
                </c:pt>
                <c:pt idx="37">
                  <c:v>33.841659999999997</c:v>
                </c:pt>
                <c:pt idx="38">
                  <c:v>33.559705000000001</c:v>
                </c:pt>
                <c:pt idx="39">
                  <c:v>33.606785000000002</c:v>
                </c:pt>
                <c:pt idx="40">
                  <c:v>33.249366999999999</c:v>
                </c:pt>
                <c:pt idx="41">
                  <c:v>32.744838999999999</c:v>
                </c:pt>
                <c:pt idx="42">
                  <c:v>32.789828</c:v>
                </c:pt>
                <c:pt idx="43">
                  <c:v>33.238194</c:v>
                </c:pt>
                <c:pt idx="44">
                  <c:v>31.911090000000002</c:v>
                </c:pt>
                <c:pt idx="45">
                  <c:v>31.560148000000002</c:v>
                </c:pt>
              </c:numCache>
            </c:numRef>
          </c:xVal>
          <c:yVal>
            <c:numRef>
              <c:f>スピリッツ!$B$26:$B$71</c:f>
              <c:numCache>
                <c:formatCode>General</c:formatCode>
                <c:ptCount val="46"/>
                <c:pt idx="0">
                  <c:v>2.2474091532568536</c:v>
                </c:pt>
                <c:pt idx="1">
                  <c:v>2.3064368047140302</c:v>
                </c:pt>
                <c:pt idx="2">
                  <c:v>2.4212071996306985</c:v>
                </c:pt>
                <c:pt idx="3">
                  <c:v>2.4719390871099201</c:v>
                </c:pt>
                <c:pt idx="4">
                  <c:v>2.2953389436255751</c:v>
                </c:pt>
                <c:pt idx="5">
                  <c:v>2.413095261071728</c:v>
                </c:pt>
                <c:pt idx="6">
                  <c:v>2.4541961437639728</c:v>
                </c:pt>
                <c:pt idx="7">
                  <c:v>2.5343126527198354</c:v>
                </c:pt>
                <c:pt idx="8">
                  <c:v>2.4541585404728892</c:v>
                </c:pt>
                <c:pt idx="9">
                  <c:v>2.3664829810768708</c:v>
                </c:pt>
                <c:pt idx="10">
                  <c:v>2.4677660269595574</c:v>
                </c:pt>
                <c:pt idx="11">
                  <c:v>2.2734016243158415</c:v>
                </c:pt>
                <c:pt idx="12">
                  <c:v>2.2465587758401639</c:v>
                </c:pt>
                <c:pt idx="13">
                  <c:v>2.5390149718522093</c:v>
                </c:pt>
                <c:pt idx="14">
                  <c:v>2.4827007088373989</c:v>
                </c:pt>
                <c:pt idx="15">
                  <c:v>2.4910224592877768</c:v>
                </c:pt>
                <c:pt idx="16">
                  <c:v>2.3505175948154182</c:v>
                </c:pt>
                <c:pt idx="17">
                  <c:v>2.1285599728117948</c:v>
                </c:pt>
                <c:pt idx="18">
                  <c:v>2.0647513508349284</c:v>
                </c:pt>
                <c:pt idx="19">
                  <c:v>2.0477263220223723</c:v>
                </c:pt>
                <c:pt idx="20">
                  <c:v>2.1468227333589063</c:v>
                </c:pt>
                <c:pt idx="21">
                  <c:v>2.3687462654229883</c:v>
                </c:pt>
                <c:pt idx="22">
                  <c:v>2.1811255747173508</c:v>
                </c:pt>
                <c:pt idx="23">
                  <c:v>2.1601447518557944</c:v>
                </c:pt>
                <c:pt idx="24">
                  <c:v>2.0679031261423759</c:v>
                </c:pt>
                <c:pt idx="25">
                  <c:v>2.053455845220757</c:v>
                </c:pt>
                <c:pt idx="26">
                  <c:v>2.0450385706371961</c:v>
                </c:pt>
                <c:pt idx="27">
                  <c:v>2.0046859196177262</c:v>
                </c:pt>
                <c:pt idx="28">
                  <c:v>2.0823527687470076</c:v>
                </c:pt>
                <c:pt idx="29">
                  <c:v>2.0301176422025904</c:v>
                </c:pt>
                <c:pt idx="30">
                  <c:v>1.8445422361128507</c:v>
                </c:pt>
                <c:pt idx="31">
                  <c:v>1.7051167667144078</c:v>
                </c:pt>
                <c:pt idx="32">
                  <c:v>1.8578282587919599</c:v>
                </c:pt>
                <c:pt idx="33">
                  <c:v>1.6978741506513106</c:v>
                </c:pt>
                <c:pt idx="34">
                  <c:v>1.5925046928302375</c:v>
                </c:pt>
                <c:pt idx="35">
                  <c:v>1.9671342988599712</c:v>
                </c:pt>
                <c:pt idx="36">
                  <c:v>1.8896605355722951</c:v>
                </c:pt>
                <c:pt idx="37">
                  <c:v>1.7667932199962557</c:v>
                </c:pt>
                <c:pt idx="38">
                  <c:v>1.8744473710940337</c:v>
                </c:pt>
                <c:pt idx="39">
                  <c:v>1.5012598476313901</c:v>
                </c:pt>
                <c:pt idx="40">
                  <c:v>1.5079963405997034</c:v>
                </c:pt>
                <c:pt idx="41">
                  <c:v>1.4869941889915204</c:v>
                </c:pt>
                <c:pt idx="42">
                  <c:v>1.5876399917586355</c:v>
                </c:pt>
                <c:pt idx="43">
                  <c:v>1.6649933076063892</c:v>
                </c:pt>
                <c:pt idx="44">
                  <c:v>1.7203447975300907</c:v>
                </c:pt>
                <c:pt idx="45">
                  <c:v>1.6378802223162783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05536"/>
        <c:axId val="162312192"/>
      </c:scatterChart>
      <c:valAx>
        <c:axId val="16230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緯度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2312192"/>
        <c:crosses val="autoZero"/>
        <c:crossBetween val="midCat"/>
      </c:valAx>
      <c:valAx>
        <c:axId val="16231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スピリッツ等</a:t>
                </a:r>
              </a:p>
            </c:rich>
          </c:tx>
          <c:overlay val="0"/>
        </c:title>
        <c:numFmt formatCode="0.0_);[Red]\(0.0\)" sourceLinked="1"/>
        <c:majorTickMark val="out"/>
        <c:minorTickMark val="none"/>
        <c:tickLblPos val="nextTo"/>
        <c:crossAx val="1623055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経度 観測値グラフ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スピリッツ等</c:v>
          </c:tx>
          <c:spPr>
            <a:ln w="28575">
              <a:noFill/>
            </a:ln>
          </c:spPr>
          <c:xVal>
            <c:numRef>
              <c:f>元データ!$T$4:$T$49</c:f>
              <c:numCache>
                <c:formatCode>General</c:formatCode>
                <c:ptCount val="46"/>
                <c:pt idx="0">
                  <c:v>141.34789900000001</c:v>
                </c:pt>
                <c:pt idx="1">
                  <c:v>140.74059299999999</c:v>
                </c:pt>
                <c:pt idx="2">
                  <c:v>141.15266700000001</c:v>
                </c:pt>
                <c:pt idx="3">
                  <c:v>140.87210300000001</c:v>
                </c:pt>
                <c:pt idx="4">
                  <c:v>140.10241500000001</c:v>
                </c:pt>
                <c:pt idx="5">
                  <c:v>140.36363399999999</c:v>
                </c:pt>
                <c:pt idx="6">
                  <c:v>140.467521</c:v>
                </c:pt>
                <c:pt idx="7">
                  <c:v>140.44679300000001</c:v>
                </c:pt>
                <c:pt idx="8">
                  <c:v>139.883565</c:v>
                </c:pt>
                <c:pt idx="9">
                  <c:v>139.06084799999999</c:v>
                </c:pt>
                <c:pt idx="10">
                  <c:v>139.648933</c:v>
                </c:pt>
                <c:pt idx="11">
                  <c:v>139.02322100000001</c:v>
                </c:pt>
                <c:pt idx="12">
                  <c:v>138.18122399999999</c:v>
                </c:pt>
                <c:pt idx="13">
                  <c:v>140.12330800000001</c:v>
                </c:pt>
                <c:pt idx="14">
                  <c:v>139.69170399999999</c:v>
                </c:pt>
                <c:pt idx="15">
                  <c:v>139.64251400000001</c:v>
                </c:pt>
                <c:pt idx="16">
                  <c:v>138.56844899999999</c:v>
                </c:pt>
                <c:pt idx="17">
                  <c:v>137.21133800000001</c:v>
                </c:pt>
                <c:pt idx="18">
                  <c:v>136.625573</c:v>
                </c:pt>
                <c:pt idx="19">
                  <c:v>136.221642</c:v>
                </c:pt>
                <c:pt idx="20">
                  <c:v>136.72229100000001</c:v>
                </c:pt>
                <c:pt idx="21">
                  <c:v>138.38305399999999</c:v>
                </c:pt>
                <c:pt idx="22">
                  <c:v>136.906565</c:v>
                </c:pt>
                <c:pt idx="23">
                  <c:v>136.508591</c:v>
                </c:pt>
                <c:pt idx="24">
                  <c:v>135.86859000000001</c:v>
                </c:pt>
                <c:pt idx="25">
                  <c:v>135.755481</c:v>
                </c:pt>
                <c:pt idx="26">
                  <c:v>135.51966100000001</c:v>
                </c:pt>
                <c:pt idx="27">
                  <c:v>135.18302499999999</c:v>
                </c:pt>
                <c:pt idx="28">
                  <c:v>135.83274399999999</c:v>
                </c:pt>
                <c:pt idx="29">
                  <c:v>135.167506</c:v>
                </c:pt>
                <c:pt idx="30">
                  <c:v>134.237672</c:v>
                </c:pt>
                <c:pt idx="31">
                  <c:v>133.050499</c:v>
                </c:pt>
                <c:pt idx="32">
                  <c:v>133.93440699999999</c:v>
                </c:pt>
                <c:pt idx="33">
                  <c:v>132.459622</c:v>
                </c:pt>
                <c:pt idx="34">
                  <c:v>131.47049999999999</c:v>
                </c:pt>
                <c:pt idx="35">
                  <c:v>134.559279</c:v>
                </c:pt>
                <c:pt idx="36">
                  <c:v>134.04344399999999</c:v>
                </c:pt>
                <c:pt idx="37">
                  <c:v>132.76536200000001</c:v>
                </c:pt>
                <c:pt idx="38">
                  <c:v>133.53108</c:v>
                </c:pt>
                <c:pt idx="39">
                  <c:v>130.41831400000001</c:v>
                </c:pt>
                <c:pt idx="40">
                  <c:v>130.298822</c:v>
                </c:pt>
                <c:pt idx="41">
                  <c:v>129.87375599999999</c:v>
                </c:pt>
                <c:pt idx="42">
                  <c:v>130.74166700000001</c:v>
                </c:pt>
                <c:pt idx="43">
                  <c:v>131.61259100000001</c:v>
                </c:pt>
                <c:pt idx="44">
                  <c:v>131.423855</c:v>
                </c:pt>
                <c:pt idx="45">
                  <c:v>130.55798100000001</c:v>
                </c:pt>
              </c:numCache>
            </c:numRef>
          </c:xVal>
          <c:yVal>
            <c:numRef>
              <c:f>元データ!$N$4:$N$49</c:f>
              <c:numCache>
                <c:formatCode>0.0_);[Red]\(0.0\)</c:formatCode>
                <c:ptCount val="46"/>
                <c:pt idx="0">
                  <c:v>1.9</c:v>
                </c:pt>
                <c:pt idx="1">
                  <c:v>2.6</c:v>
                </c:pt>
                <c:pt idx="2">
                  <c:v>2.4</c:v>
                </c:pt>
                <c:pt idx="3">
                  <c:v>2.6</c:v>
                </c:pt>
                <c:pt idx="4">
                  <c:v>2.4</c:v>
                </c:pt>
                <c:pt idx="5">
                  <c:v>2</c:v>
                </c:pt>
                <c:pt idx="6">
                  <c:v>2.2000000000000002</c:v>
                </c:pt>
                <c:pt idx="7">
                  <c:v>1.7</c:v>
                </c:pt>
                <c:pt idx="8">
                  <c:v>1.8</c:v>
                </c:pt>
                <c:pt idx="9">
                  <c:v>1.7</c:v>
                </c:pt>
                <c:pt idx="10">
                  <c:v>2.5</c:v>
                </c:pt>
                <c:pt idx="11">
                  <c:v>2.5</c:v>
                </c:pt>
                <c:pt idx="12">
                  <c:v>1.5</c:v>
                </c:pt>
                <c:pt idx="13">
                  <c:v>2.6</c:v>
                </c:pt>
                <c:pt idx="14">
                  <c:v>3.6</c:v>
                </c:pt>
                <c:pt idx="15">
                  <c:v>2.8</c:v>
                </c:pt>
                <c:pt idx="16">
                  <c:v>1.6</c:v>
                </c:pt>
                <c:pt idx="17">
                  <c:v>2.6</c:v>
                </c:pt>
                <c:pt idx="18">
                  <c:v>2.4</c:v>
                </c:pt>
                <c:pt idx="19">
                  <c:v>2</c:v>
                </c:pt>
                <c:pt idx="20">
                  <c:v>2.1</c:v>
                </c:pt>
                <c:pt idx="21">
                  <c:v>2</c:v>
                </c:pt>
                <c:pt idx="22">
                  <c:v>2.2999999999999998</c:v>
                </c:pt>
                <c:pt idx="23">
                  <c:v>2</c:v>
                </c:pt>
                <c:pt idx="24">
                  <c:v>2.5</c:v>
                </c:pt>
                <c:pt idx="25">
                  <c:v>2.4</c:v>
                </c:pt>
                <c:pt idx="26">
                  <c:v>3.2</c:v>
                </c:pt>
                <c:pt idx="27">
                  <c:v>2.7</c:v>
                </c:pt>
                <c:pt idx="28">
                  <c:v>2.2000000000000002</c:v>
                </c:pt>
                <c:pt idx="29">
                  <c:v>2.9</c:v>
                </c:pt>
                <c:pt idx="30">
                  <c:v>1.9</c:v>
                </c:pt>
                <c:pt idx="31">
                  <c:v>1.5</c:v>
                </c:pt>
                <c:pt idx="32">
                  <c:v>1.9</c:v>
                </c:pt>
                <c:pt idx="33">
                  <c:v>2.1</c:v>
                </c:pt>
                <c:pt idx="34">
                  <c:v>1.5</c:v>
                </c:pt>
                <c:pt idx="35">
                  <c:v>1.6</c:v>
                </c:pt>
                <c:pt idx="36">
                  <c:v>2.2000000000000002</c:v>
                </c:pt>
                <c:pt idx="37">
                  <c:v>1.9</c:v>
                </c:pt>
                <c:pt idx="38">
                  <c:v>2.6</c:v>
                </c:pt>
                <c:pt idx="39">
                  <c:v>1.7</c:v>
                </c:pt>
                <c:pt idx="40">
                  <c:v>1.1000000000000001</c:v>
                </c:pt>
                <c:pt idx="41">
                  <c:v>1.2</c:v>
                </c:pt>
                <c:pt idx="42">
                  <c:v>1.1000000000000001</c:v>
                </c:pt>
                <c:pt idx="43">
                  <c:v>1.4</c:v>
                </c:pt>
                <c:pt idx="44">
                  <c:v>1.1000000000000001</c:v>
                </c:pt>
                <c:pt idx="45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予測値: スピリッツ等</c:v>
          </c:tx>
          <c:spPr>
            <a:ln w="28575">
              <a:noFill/>
            </a:ln>
          </c:spPr>
          <c:xVal>
            <c:numRef>
              <c:f>元データ!$T$4:$T$49</c:f>
              <c:numCache>
                <c:formatCode>General</c:formatCode>
                <c:ptCount val="46"/>
                <c:pt idx="0">
                  <c:v>141.34789900000001</c:v>
                </c:pt>
                <c:pt idx="1">
                  <c:v>140.74059299999999</c:v>
                </c:pt>
                <c:pt idx="2">
                  <c:v>141.15266700000001</c:v>
                </c:pt>
                <c:pt idx="3">
                  <c:v>140.87210300000001</c:v>
                </c:pt>
                <c:pt idx="4">
                  <c:v>140.10241500000001</c:v>
                </c:pt>
                <c:pt idx="5">
                  <c:v>140.36363399999999</c:v>
                </c:pt>
                <c:pt idx="6">
                  <c:v>140.467521</c:v>
                </c:pt>
                <c:pt idx="7">
                  <c:v>140.44679300000001</c:v>
                </c:pt>
                <c:pt idx="8">
                  <c:v>139.883565</c:v>
                </c:pt>
                <c:pt idx="9">
                  <c:v>139.06084799999999</c:v>
                </c:pt>
                <c:pt idx="10">
                  <c:v>139.648933</c:v>
                </c:pt>
                <c:pt idx="11">
                  <c:v>139.02322100000001</c:v>
                </c:pt>
                <c:pt idx="12">
                  <c:v>138.18122399999999</c:v>
                </c:pt>
                <c:pt idx="13">
                  <c:v>140.12330800000001</c:v>
                </c:pt>
                <c:pt idx="14">
                  <c:v>139.69170399999999</c:v>
                </c:pt>
                <c:pt idx="15">
                  <c:v>139.64251400000001</c:v>
                </c:pt>
                <c:pt idx="16">
                  <c:v>138.56844899999999</c:v>
                </c:pt>
                <c:pt idx="17">
                  <c:v>137.21133800000001</c:v>
                </c:pt>
                <c:pt idx="18">
                  <c:v>136.625573</c:v>
                </c:pt>
                <c:pt idx="19">
                  <c:v>136.221642</c:v>
                </c:pt>
                <c:pt idx="20">
                  <c:v>136.72229100000001</c:v>
                </c:pt>
                <c:pt idx="21">
                  <c:v>138.38305399999999</c:v>
                </c:pt>
                <c:pt idx="22">
                  <c:v>136.906565</c:v>
                </c:pt>
                <c:pt idx="23">
                  <c:v>136.508591</c:v>
                </c:pt>
                <c:pt idx="24">
                  <c:v>135.86859000000001</c:v>
                </c:pt>
                <c:pt idx="25">
                  <c:v>135.755481</c:v>
                </c:pt>
                <c:pt idx="26">
                  <c:v>135.51966100000001</c:v>
                </c:pt>
                <c:pt idx="27">
                  <c:v>135.18302499999999</c:v>
                </c:pt>
                <c:pt idx="28">
                  <c:v>135.83274399999999</c:v>
                </c:pt>
                <c:pt idx="29">
                  <c:v>135.167506</c:v>
                </c:pt>
                <c:pt idx="30">
                  <c:v>134.237672</c:v>
                </c:pt>
                <c:pt idx="31">
                  <c:v>133.050499</c:v>
                </c:pt>
                <c:pt idx="32">
                  <c:v>133.93440699999999</c:v>
                </c:pt>
                <c:pt idx="33">
                  <c:v>132.459622</c:v>
                </c:pt>
                <c:pt idx="34">
                  <c:v>131.47049999999999</c:v>
                </c:pt>
                <c:pt idx="35">
                  <c:v>134.559279</c:v>
                </c:pt>
                <c:pt idx="36">
                  <c:v>134.04344399999999</c:v>
                </c:pt>
                <c:pt idx="37">
                  <c:v>132.76536200000001</c:v>
                </c:pt>
                <c:pt idx="38">
                  <c:v>133.53108</c:v>
                </c:pt>
                <c:pt idx="39">
                  <c:v>130.41831400000001</c:v>
                </c:pt>
                <c:pt idx="40">
                  <c:v>130.298822</c:v>
                </c:pt>
                <c:pt idx="41">
                  <c:v>129.87375599999999</c:v>
                </c:pt>
                <c:pt idx="42">
                  <c:v>130.74166700000001</c:v>
                </c:pt>
                <c:pt idx="43">
                  <c:v>131.61259100000001</c:v>
                </c:pt>
                <c:pt idx="44">
                  <c:v>131.423855</c:v>
                </c:pt>
                <c:pt idx="45">
                  <c:v>130.55798100000001</c:v>
                </c:pt>
              </c:numCache>
            </c:numRef>
          </c:xVal>
          <c:yVal>
            <c:numRef>
              <c:f>スピリッツ!$B$26:$B$71</c:f>
              <c:numCache>
                <c:formatCode>General</c:formatCode>
                <c:ptCount val="46"/>
                <c:pt idx="0">
                  <c:v>2.2474091532568536</c:v>
                </c:pt>
                <c:pt idx="1">
                  <c:v>2.3064368047140302</c:v>
                </c:pt>
                <c:pt idx="2">
                  <c:v>2.4212071996306985</c:v>
                </c:pt>
                <c:pt idx="3">
                  <c:v>2.4719390871099201</c:v>
                </c:pt>
                <c:pt idx="4">
                  <c:v>2.2953389436255751</c:v>
                </c:pt>
                <c:pt idx="5">
                  <c:v>2.413095261071728</c:v>
                </c:pt>
                <c:pt idx="6">
                  <c:v>2.4541961437639728</c:v>
                </c:pt>
                <c:pt idx="7">
                  <c:v>2.5343126527198354</c:v>
                </c:pt>
                <c:pt idx="8">
                  <c:v>2.4541585404728892</c:v>
                </c:pt>
                <c:pt idx="9">
                  <c:v>2.3664829810768708</c:v>
                </c:pt>
                <c:pt idx="10">
                  <c:v>2.4677660269595574</c:v>
                </c:pt>
                <c:pt idx="11">
                  <c:v>2.2734016243158415</c:v>
                </c:pt>
                <c:pt idx="12">
                  <c:v>2.2465587758401639</c:v>
                </c:pt>
                <c:pt idx="13">
                  <c:v>2.5390149718522093</c:v>
                </c:pt>
                <c:pt idx="14">
                  <c:v>2.4827007088373989</c:v>
                </c:pt>
                <c:pt idx="15">
                  <c:v>2.4910224592877768</c:v>
                </c:pt>
                <c:pt idx="16">
                  <c:v>2.3505175948154182</c:v>
                </c:pt>
                <c:pt idx="17">
                  <c:v>2.1285599728117948</c:v>
                </c:pt>
                <c:pt idx="18">
                  <c:v>2.0647513508349284</c:v>
                </c:pt>
                <c:pt idx="19">
                  <c:v>2.0477263220223723</c:v>
                </c:pt>
                <c:pt idx="20">
                  <c:v>2.1468227333589063</c:v>
                </c:pt>
                <c:pt idx="21">
                  <c:v>2.3687462654229883</c:v>
                </c:pt>
                <c:pt idx="22">
                  <c:v>2.1811255747173508</c:v>
                </c:pt>
                <c:pt idx="23">
                  <c:v>2.1601447518557944</c:v>
                </c:pt>
                <c:pt idx="24">
                  <c:v>2.0679031261423759</c:v>
                </c:pt>
                <c:pt idx="25">
                  <c:v>2.053455845220757</c:v>
                </c:pt>
                <c:pt idx="26">
                  <c:v>2.0450385706371961</c:v>
                </c:pt>
                <c:pt idx="27">
                  <c:v>2.0046859196177262</c:v>
                </c:pt>
                <c:pt idx="28">
                  <c:v>2.0823527687470076</c:v>
                </c:pt>
                <c:pt idx="29">
                  <c:v>2.0301176422025904</c:v>
                </c:pt>
                <c:pt idx="30">
                  <c:v>1.8445422361128507</c:v>
                </c:pt>
                <c:pt idx="31">
                  <c:v>1.7051167667144078</c:v>
                </c:pt>
                <c:pt idx="32">
                  <c:v>1.8578282587919599</c:v>
                </c:pt>
                <c:pt idx="33">
                  <c:v>1.6978741506513106</c:v>
                </c:pt>
                <c:pt idx="34">
                  <c:v>1.5925046928302375</c:v>
                </c:pt>
                <c:pt idx="35">
                  <c:v>1.9671342988599712</c:v>
                </c:pt>
                <c:pt idx="36">
                  <c:v>1.8896605355722951</c:v>
                </c:pt>
                <c:pt idx="37">
                  <c:v>1.7667932199962557</c:v>
                </c:pt>
                <c:pt idx="38">
                  <c:v>1.8744473710940337</c:v>
                </c:pt>
                <c:pt idx="39">
                  <c:v>1.5012598476313901</c:v>
                </c:pt>
                <c:pt idx="40">
                  <c:v>1.5079963405997034</c:v>
                </c:pt>
                <c:pt idx="41">
                  <c:v>1.4869941889915204</c:v>
                </c:pt>
                <c:pt idx="42">
                  <c:v>1.5876399917586355</c:v>
                </c:pt>
                <c:pt idx="43">
                  <c:v>1.6649933076063892</c:v>
                </c:pt>
                <c:pt idx="44">
                  <c:v>1.7203447975300907</c:v>
                </c:pt>
                <c:pt idx="45">
                  <c:v>1.6378802223162783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53920"/>
        <c:axId val="162356224"/>
      </c:scatterChart>
      <c:valAx>
        <c:axId val="16235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経度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2356224"/>
        <c:crosses val="autoZero"/>
        <c:crossBetween val="midCat"/>
      </c:valAx>
      <c:valAx>
        <c:axId val="162356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スピリッツ等</a:t>
                </a:r>
              </a:p>
            </c:rich>
          </c:tx>
          <c:overlay val="0"/>
        </c:title>
        <c:numFmt formatCode="0.0_);[Red]\(0.0\)" sourceLinked="1"/>
        <c:majorTickMark val="out"/>
        <c:minorTickMark val="none"/>
        <c:tickLblPos val="nextTo"/>
        <c:crossAx val="1623539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緯度 観測値グラフ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その他の 醸造酒等</c:v>
          </c:tx>
          <c:spPr>
            <a:ln w="28575">
              <a:noFill/>
            </a:ln>
          </c:spPr>
          <c:xVal>
            <c:numRef>
              <c:f>元データ!$S$4:$S$49</c:f>
              <c:numCache>
                <c:formatCode>General</c:formatCode>
                <c:ptCount val="46"/>
                <c:pt idx="0">
                  <c:v>43.063968000000003</c:v>
                </c:pt>
                <c:pt idx="1">
                  <c:v>40.824623000000003</c:v>
                </c:pt>
                <c:pt idx="2">
                  <c:v>39.703530999999998</c:v>
                </c:pt>
                <c:pt idx="3">
                  <c:v>38.268839</c:v>
                </c:pt>
                <c:pt idx="4">
                  <c:v>39.718634999999999</c:v>
                </c:pt>
                <c:pt idx="5">
                  <c:v>38.240437</c:v>
                </c:pt>
                <c:pt idx="6">
                  <c:v>37.750298999999998</c:v>
                </c:pt>
                <c:pt idx="7">
                  <c:v>36.341813000000002</c:v>
                </c:pt>
                <c:pt idx="8">
                  <c:v>36.565725</c:v>
                </c:pt>
                <c:pt idx="9">
                  <c:v>36.391250999999997</c:v>
                </c:pt>
                <c:pt idx="10">
                  <c:v>35.857427999999999</c:v>
                </c:pt>
                <c:pt idx="11">
                  <c:v>37.902417999999997</c:v>
                </c:pt>
                <c:pt idx="12">
                  <c:v>36.651288999999998</c:v>
                </c:pt>
                <c:pt idx="13">
                  <c:v>35.605058</c:v>
                </c:pt>
                <c:pt idx="14">
                  <c:v>35.689520999999999</c:v>
                </c:pt>
                <c:pt idx="15">
                  <c:v>35.447752999999999</c:v>
                </c:pt>
                <c:pt idx="16">
                  <c:v>35.664158</c:v>
                </c:pt>
                <c:pt idx="17">
                  <c:v>36.69529</c:v>
                </c:pt>
                <c:pt idx="18">
                  <c:v>36.594681999999999</c:v>
                </c:pt>
                <c:pt idx="19">
                  <c:v>36.065218999999999</c:v>
                </c:pt>
                <c:pt idx="20">
                  <c:v>35.391227000000001</c:v>
                </c:pt>
                <c:pt idx="21">
                  <c:v>34.976978000000003</c:v>
                </c:pt>
                <c:pt idx="22">
                  <c:v>35.180188000000001</c:v>
                </c:pt>
                <c:pt idx="23">
                  <c:v>34.730283</c:v>
                </c:pt>
                <c:pt idx="24">
                  <c:v>35.004531</c:v>
                </c:pt>
                <c:pt idx="25">
                  <c:v>35.021365000000003</c:v>
                </c:pt>
                <c:pt idx="26">
                  <c:v>34.686297000000003</c:v>
                </c:pt>
                <c:pt idx="27">
                  <c:v>34.691279000000002</c:v>
                </c:pt>
                <c:pt idx="28">
                  <c:v>34.685333</c:v>
                </c:pt>
                <c:pt idx="29">
                  <c:v>34.226033999999999</c:v>
                </c:pt>
                <c:pt idx="30">
                  <c:v>35.503869000000002</c:v>
                </c:pt>
                <c:pt idx="31">
                  <c:v>35.472296999999998</c:v>
                </c:pt>
                <c:pt idx="32">
                  <c:v>34.661754999999999</c:v>
                </c:pt>
                <c:pt idx="33">
                  <c:v>34.396560000000001</c:v>
                </c:pt>
                <c:pt idx="34">
                  <c:v>34.186121</c:v>
                </c:pt>
                <c:pt idx="35">
                  <c:v>34.065761000000002</c:v>
                </c:pt>
                <c:pt idx="36">
                  <c:v>34.340148999999997</c:v>
                </c:pt>
                <c:pt idx="37">
                  <c:v>33.841659999999997</c:v>
                </c:pt>
                <c:pt idx="38">
                  <c:v>33.559705000000001</c:v>
                </c:pt>
                <c:pt idx="39">
                  <c:v>33.606785000000002</c:v>
                </c:pt>
                <c:pt idx="40">
                  <c:v>33.249366999999999</c:v>
                </c:pt>
                <c:pt idx="41">
                  <c:v>32.744838999999999</c:v>
                </c:pt>
                <c:pt idx="42">
                  <c:v>32.789828</c:v>
                </c:pt>
                <c:pt idx="43">
                  <c:v>33.238194</c:v>
                </c:pt>
                <c:pt idx="44">
                  <c:v>31.911090000000002</c:v>
                </c:pt>
                <c:pt idx="45">
                  <c:v>31.560148000000002</c:v>
                </c:pt>
              </c:numCache>
            </c:numRef>
          </c:xVal>
          <c:yVal>
            <c:numRef>
              <c:f>元データ!$O$4:$O$49</c:f>
              <c:numCache>
                <c:formatCode>0.0_);[Red]\(0.0\)</c:formatCode>
                <c:ptCount val="46"/>
                <c:pt idx="0">
                  <c:v>7.6</c:v>
                </c:pt>
                <c:pt idx="1">
                  <c:v>12.3</c:v>
                </c:pt>
                <c:pt idx="2">
                  <c:v>9.1</c:v>
                </c:pt>
                <c:pt idx="3">
                  <c:v>6.4</c:v>
                </c:pt>
                <c:pt idx="4">
                  <c:v>9.5</c:v>
                </c:pt>
                <c:pt idx="5">
                  <c:v>5.8</c:v>
                </c:pt>
                <c:pt idx="6">
                  <c:v>5.8</c:v>
                </c:pt>
                <c:pt idx="7">
                  <c:v>6.2</c:v>
                </c:pt>
                <c:pt idx="8">
                  <c:v>6.4</c:v>
                </c:pt>
                <c:pt idx="9">
                  <c:v>6.3</c:v>
                </c:pt>
                <c:pt idx="10">
                  <c:v>7.4</c:v>
                </c:pt>
                <c:pt idx="11">
                  <c:v>6.5</c:v>
                </c:pt>
                <c:pt idx="12">
                  <c:v>6</c:v>
                </c:pt>
                <c:pt idx="13">
                  <c:v>6.5</c:v>
                </c:pt>
                <c:pt idx="14">
                  <c:v>6.6</c:v>
                </c:pt>
                <c:pt idx="15">
                  <c:v>5.8</c:v>
                </c:pt>
                <c:pt idx="16">
                  <c:v>5.8</c:v>
                </c:pt>
                <c:pt idx="17">
                  <c:v>6.2</c:v>
                </c:pt>
                <c:pt idx="18">
                  <c:v>6.7</c:v>
                </c:pt>
                <c:pt idx="19">
                  <c:v>7</c:v>
                </c:pt>
                <c:pt idx="20">
                  <c:v>6.2</c:v>
                </c:pt>
                <c:pt idx="21">
                  <c:v>5.7</c:v>
                </c:pt>
                <c:pt idx="22">
                  <c:v>6.1</c:v>
                </c:pt>
                <c:pt idx="23">
                  <c:v>6.1</c:v>
                </c:pt>
                <c:pt idx="24">
                  <c:v>5.8</c:v>
                </c:pt>
                <c:pt idx="25">
                  <c:v>6.5</c:v>
                </c:pt>
                <c:pt idx="26">
                  <c:v>9</c:v>
                </c:pt>
                <c:pt idx="27">
                  <c:v>7.4</c:v>
                </c:pt>
                <c:pt idx="28">
                  <c:v>7.7</c:v>
                </c:pt>
                <c:pt idx="29">
                  <c:v>8.4</c:v>
                </c:pt>
                <c:pt idx="30">
                  <c:v>9.6</c:v>
                </c:pt>
                <c:pt idx="31">
                  <c:v>9.4</c:v>
                </c:pt>
                <c:pt idx="32">
                  <c:v>7.9</c:v>
                </c:pt>
                <c:pt idx="33">
                  <c:v>9.3000000000000007</c:v>
                </c:pt>
                <c:pt idx="34">
                  <c:v>10.5</c:v>
                </c:pt>
                <c:pt idx="35">
                  <c:v>8</c:v>
                </c:pt>
                <c:pt idx="36">
                  <c:v>7.5</c:v>
                </c:pt>
                <c:pt idx="37">
                  <c:v>9.3000000000000007</c:v>
                </c:pt>
                <c:pt idx="38">
                  <c:v>9.6999999999999993</c:v>
                </c:pt>
                <c:pt idx="39">
                  <c:v>7.8</c:v>
                </c:pt>
                <c:pt idx="40">
                  <c:v>8.6</c:v>
                </c:pt>
                <c:pt idx="41">
                  <c:v>8.5</c:v>
                </c:pt>
                <c:pt idx="42">
                  <c:v>12.9</c:v>
                </c:pt>
                <c:pt idx="43">
                  <c:v>10.5</c:v>
                </c:pt>
                <c:pt idx="44">
                  <c:v>15.1</c:v>
                </c:pt>
                <c:pt idx="45">
                  <c:v>12.5</c:v>
                </c:pt>
              </c:numCache>
            </c:numRef>
          </c:yVal>
          <c:smooth val="0"/>
        </c:ser>
        <c:ser>
          <c:idx val="1"/>
          <c:order val="1"/>
          <c:tx>
            <c:v>予測値: その他の 醸造酒等</c:v>
          </c:tx>
          <c:spPr>
            <a:ln w="28575">
              <a:noFill/>
            </a:ln>
          </c:spPr>
          <c:xVal>
            <c:numRef>
              <c:f>元データ!$S$4:$S$49</c:f>
              <c:numCache>
                <c:formatCode>General</c:formatCode>
                <c:ptCount val="46"/>
                <c:pt idx="0">
                  <c:v>43.063968000000003</c:v>
                </c:pt>
                <c:pt idx="1">
                  <c:v>40.824623000000003</c:v>
                </c:pt>
                <c:pt idx="2">
                  <c:v>39.703530999999998</c:v>
                </c:pt>
                <c:pt idx="3">
                  <c:v>38.268839</c:v>
                </c:pt>
                <c:pt idx="4">
                  <c:v>39.718634999999999</c:v>
                </c:pt>
                <c:pt idx="5">
                  <c:v>38.240437</c:v>
                </c:pt>
                <c:pt idx="6">
                  <c:v>37.750298999999998</c:v>
                </c:pt>
                <c:pt idx="7">
                  <c:v>36.341813000000002</c:v>
                </c:pt>
                <c:pt idx="8">
                  <c:v>36.565725</c:v>
                </c:pt>
                <c:pt idx="9">
                  <c:v>36.391250999999997</c:v>
                </c:pt>
                <c:pt idx="10">
                  <c:v>35.857427999999999</c:v>
                </c:pt>
                <c:pt idx="11">
                  <c:v>37.902417999999997</c:v>
                </c:pt>
                <c:pt idx="12">
                  <c:v>36.651288999999998</c:v>
                </c:pt>
                <c:pt idx="13">
                  <c:v>35.605058</c:v>
                </c:pt>
                <c:pt idx="14">
                  <c:v>35.689520999999999</c:v>
                </c:pt>
                <c:pt idx="15">
                  <c:v>35.447752999999999</c:v>
                </c:pt>
                <c:pt idx="16">
                  <c:v>35.664158</c:v>
                </c:pt>
                <c:pt idx="17">
                  <c:v>36.69529</c:v>
                </c:pt>
                <c:pt idx="18">
                  <c:v>36.594681999999999</c:v>
                </c:pt>
                <c:pt idx="19">
                  <c:v>36.065218999999999</c:v>
                </c:pt>
                <c:pt idx="20">
                  <c:v>35.391227000000001</c:v>
                </c:pt>
                <c:pt idx="21">
                  <c:v>34.976978000000003</c:v>
                </c:pt>
                <c:pt idx="22">
                  <c:v>35.180188000000001</c:v>
                </c:pt>
                <c:pt idx="23">
                  <c:v>34.730283</c:v>
                </c:pt>
                <c:pt idx="24">
                  <c:v>35.004531</c:v>
                </c:pt>
                <c:pt idx="25">
                  <c:v>35.021365000000003</c:v>
                </c:pt>
                <c:pt idx="26">
                  <c:v>34.686297000000003</c:v>
                </c:pt>
                <c:pt idx="27">
                  <c:v>34.691279000000002</c:v>
                </c:pt>
                <c:pt idx="28">
                  <c:v>34.685333</c:v>
                </c:pt>
                <c:pt idx="29">
                  <c:v>34.226033999999999</c:v>
                </c:pt>
                <c:pt idx="30">
                  <c:v>35.503869000000002</c:v>
                </c:pt>
                <c:pt idx="31">
                  <c:v>35.472296999999998</c:v>
                </c:pt>
                <c:pt idx="32">
                  <c:v>34.661754999999999</c:v>
                </c:pt>
                <c:pt idx="33">
                  <c:v>34.396560000000001</c:v>
                </c:pt>
                <c:pt idx="34">
                  <c:v>34.186121</c:v>
                </c:pt>
                <c:pt idx="35">
                  <c:v>34.065761000000002</c:v>
                </c:pt>
                <c:pt idx="36">
                  <c:v>34.340148999999997</c:v>
                </c:pt>
                <c:pt idx="37">
                  <c:v>33.841659999999997</c:v>
                </c:pt>
                <c:pt idx="38">
                  <c:v>33.559705000000001</c:v>
                </c:pt>
                <c:pt idx="39">
                  <c:v>33.606785000000002</c:v>
                </c:pt>
                <c:pt idx="40">
                  <c:v>33.249366999999999</c:v>
                </c:pt>
                <c:pt idx="41">
                  <c:v>32.744838999999999</c:v>
                </c:pt>
                <c:pt idx="42">
                  <c:v>32.789828</c:v>
                </c:pt>
                <c:pt idx="43">
                  <c:v>33.238194</c:v>
                </c:pt>
                <c:pt idx="44">
                  <c:v>31.911090000000002</c:v>
                </c:pt>
                <c:pt idx="45">
                  <c:v>31.560148000000002</c:v>
                </c:pt>
              </c:numCache>
            </c:numRef>
          </c:xVal>
          <c:yVal>
            <c:numRef>
              <c:f>第三のビール!$B$26:$B$71</c:f>
              <c:numCache>
                <c:formatCode>General</c:formatCode>
                <c:ptCount val="46"/>
                <c:pt idx="0">
                  <c:v>8.2416782989384529</c:v>
                </c:pt>
                <c:pt idx="1">
                  <c:v>7.6233335779380837</c:v>
                </c:pt>
                <c:pt idx="2">
                  <c:v>6.9024806883064542</c:v>
                </c:pt>
                <c:pt idx="3">
                  <c:v>6.4439949264039313</c:v>
                </c:pt>
                <c:pt idx="4">
                  <c:v>7.5122009667386465</c:v>
                </c:pt>
                <c:pt idx="5">
                  <c:v>6.7237603225880633</c:v>
                </c:pt>
                <c:pt idx="6">
                  <c:v>6.4524104971157072</c:v>
                </c:pt>
                <c:pt idx="7">
                  <c:v>5.8560096900472018</c:v>
                </c:pt>
                <c:pt idx="8">
                  <c:v>6.2761960560897734</c:v>
                </c:pt>
                <c:pt idx="9">
                  <c:v>6.6733587753345205</c:v>
                </c:pt>
                <c:pt idx="10">
                  <c:v>6.1050498731586629</c:v>
                </c:pt>
                <c:pt idx="11">
                  <c:v>7.3476214385409975</c:v>
                </c:pt>
                <c:pt idx="12">
                  <c:v>7.2908649349784014</c:v>
                </c:pt>
                <c:pt idx="13">
                  <c:v>5.7236043277101629</c:v>
                </c:pt>
                <c:pt idx="14">
                  <c:v>6.0079682545629822</c:v>
                </c:pt>
                <c:pt idx="15">
                  <c:v>5.931803563364042</c:v>
                </c:pt>
                <c:pt idx="16">
                  <c:v>6.6421396138725726</c:v>
                </c:pt>
                <c:pt idx="17">
                  <c:v>7.8669083767384365</c:v>
                </c:pt>
                <c:pt idx="18">
                  <c:v>8.159882840968919</c:v>
                </c:pt>
                <c:pt idx="19">
                  <c:v>8.1632070265154084</c:v>
                </c:pt>
                <c:pt idx="20">
                  <c:v>7.5845786746768056</c:v>
                </c:pt>
                <c:pt idx="21">
                  <c:v>6.4518350114277183</c:v>
                </c:pt>
                <c:pt idx="22">
                  <c:v>7.3875987368569298</c:v>
                </c:pt>
                <c:pt idx="23">
                  <c:v>7.4218616059837643</c:v>
                </c:pt>
                <c:pt idx="24">
                  <c:v>7.9078808585328488</c:v>
                </c:pt>
                <c:pt idx="25">
                  <c:v>7.9801137511974929</c:v>
                </c:pt>
                <c:pt idx="26">
                  <c:v>7.9708423250355196</c:v>
                </c:pt>
                <c:pt idx="27">
                  <c:v>8.1663360072422506</c:v>
                </c:pt>
                <c:pt idx="28">
                  <c:v>7.7906112869131476</c:v>
                </c:pt>
                <c:pt idx="29">
                  <c:v>7.9743162361542517</c:v>
                </c:pt>
                <c:pt idx="30">
                  <c:v>9.0602322399742263</c:v>
                </c:pt>
                <c:pt idx="31">
                  <c:v>9.7284323982740659</c:v>
                </c:pt>
                <c:pt idx="32">
                  <c:v>8.8707107168619501</c:v>
                </c:pt>
                <c:pt idx="33">
                  <c:v>9.6031981295481614</c:v>
                </c:pt>
                <c:pt idx="34">
                  <c:v>10.080400371131546</c:v>
                </c:pt>
                <c:pt idx="35">
                  <c:v>8.2544229369352706</c:v>
                </c:pt>
                <c:pt idx="36">
                  <c:v>8.6691897045189421</c:v>
                </c:pt>
                <c:pt idx="37">
                  <c:v>9.1879471358420659</c:v>
                </c:pt>
                <c:pt idx="38">
                  <c:v>8.6263955930409253</c:v>
                </c:pt>
                <c:pt idx="39">
                  <c:v>10.434500995209291</c:v>
                </c:pt>
                <c:pt idx="40">
                  <c:v>10.348765606063154</c:v>
                </c:pt>
                <c:pt idx="41">
                  <c:v>10.374997455485868</c:v>
                </c:pt>
                <c:pt idx="42">
                  <c:v>9.8959554332958675</c:v>
                </c:pt>
                <c:pt idx="43">
                  <c:v>9.5893958886691735</c:v>
                </c:pt>
                <c:pt idx="44">
                  <c:v>9.1246358111062307</c:v>
                </c:pt>
                <c:pt idx="45">
                  <c:v>9.4703710401117718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335616"/>
        <c:axId val="164337920"/>
      </c:scatterChart>
      <c:valAx>
        <c:axId val="16433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緯度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337920"/>
        <c:crosses val="autoZero"/>
        <c:crossBetween val="midCat"/>
      </c:valAx>
      <c:valAx>
        <c:axId val="164337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その他の 醸造酒等</a:t>
                </a:r>
              </a:p>
            </c:rich>
          </c:tx>
          <c:overlay val="0"/>
        </c:title>
        <c:numFmt formatCode="0.0_);[Red]\(0.0\)" sourceLinked="1"/>
        <c:majorTickMark val="out"/>
        <c:minorTickMark val="none"/>
        <c:tickLblPos val="nextTo"/>
        <c:crossAx val="1643356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経度 観測値グラフ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清酒</c:v>
          </c:tx>
          <c:spPr>
            <a:ln w="28575">
              <a:noFill/>
            </a:ln>
          </c:spPr>
          <c:xVal>
            <c:numRef>
              <c:f>元データ!$T$4:$T$49</c:f>
              <c:numCache>
                <c:formatCode>General</c:formatCode>
                <c:ptCount val="46"/>
                <c:pt idx="0">
                  <c:v>141.34789900000001</c:v>
                </c:pt>
                <c:pt idx="1">
                  <c:v>140.74059299999999</c:v>
                </c:pt>
                <c:pt idx="2">
                  <c:v>141.15266700000001</c:v>
                </c:pt>
                <c:pt idx="3">
                  <c:v>140.87210300000001</c:v>
                </c:pt>
                <c:pt idx="4">
                  <c:v>140.10241500000001</c:v>
                </c:pt>
                <c:pt idx="5">
                  <c:v>140.36363399999999</c:v>
                </c:pt>
                <c:pt idx="6">
                  <c:v>140.467521</c:v>
                </c:pt>
                <c:pt idx="7">
                  <c:v>140.44679300000001</c:v>
                </c:pt>
                <c:pt idx="8">
                  <c:v>139.883565</c:v>
                </c:pt>
                <c:pt idx="9">
                  <c:v>139.06084799999999</c:v>
                </c:pt>
                <c:pt idx="10">
                  <c:v>139.648933</c:v>
                </c:pt>
                <c:pt idx="11">
                  <c:v>139.02322100000001</c:v>
                </c:pt>
                <c:pt idx="12">
                  <c:v>138.18122399999999</c:v>
                </c:pt>
                <c:pt idx="13">
                  <c:v>140.12330800000001</c:v>
                </c:pt>
                <c:pt idx="14">
                  <c:v>139.69170399999999</c:v>
                </c:pt>
                <c:pt idx="15">
                  <c:v>139.64251400000001</c:v>
                </c:pt>
                <c:pt idx="16">
                  <c:v>138.56844899999999</c:v>
                </c:pt>
                <c:pt idx="17">
                  <c:v>137.21133800000001</c:v>
                </c:pt>
                <c:pt idx="18">
                  <c:v>136.625573</c:v>
                </c:pt>
                <c:pt idx="19">
                  <c:v>136.221642</c:v>
                </c:pt>
                <c:pt idx="20">
                  <c:v>136.72229100000001</c:v>
                </c:pt>
                <c:pt idx="21">
                  <c:v>138.38305399999999</c:v>
                </c:pt>
                <c:pt idx="22">
                  <c:v>136.906565</c:v>
                </c:pt>
                <c:pt idx="23">
                  <c:v>136.508591</c:v>
                </c:pt>
                <c:pt idx="24">
                  <c:v>135.86859000000001</c:v>
                </c:pt>
                <c:pt idx="25">
                  <c:v>135.755481</c:v>
                </c:pt>
                <c:pt idx="26">
                  <c:v>135.51966100000001</c:v>
                </c:pt>
                <c:pt idx="27">
                  <c:v>135.18302499999999</c:v>
                </c:pt>
                <c:pt idx="28">
                  <c:v>135.83274399999999</c:v>
                </c:pt>
                <c:pt idx="29">
                  <c:v>135.167506</c:v>
                </c:pt>
                <c:pt idx="30">
                  <c:v>134.237672</c:v>
                </c:pt>
                <c:pt idx="31">
                  <c:v>133.050499</c:v>
                </c:pt>
                <c:pt idx="32">
                  <c:v>133.93440699999999</c:v>
                </c:pt>
                <c:pt idx="33">
                  <c:v>132.459622</c:v>
                </c:pt>
                <c:pt idx="34">
                  <c:v>131.47049999999999</c:v>
                </c:pt>
                <c:pt idx="35">
                  <c:v>134.559279</c:v>
                </c:pt>
                <c:pt idx="36">
                  <c:v>134.04344399999999</c:v>
                </c:pt>
                <c:pt idx="37">
                  <c:v>132.76536200000001</c:v>
                </c:pt>
                <c:pt idx="38">
                  <c:v>133.53108</c:v>
                </c:pt>
                <c:pt idx="39">
                  <c:v>130.41831400000001</c:v>
                </c:pt>
                <c:pt idx="40">
                  <c:v>130.298822</c:v>
                </c:pt>
                <c:pt idx="41">
                  <c:v>129.87375599999999</c:v>
                </c:pt>
                <c:pt idx="42">
                  <c:v>130.74166700000001</c:v>
                </c:pt>
                <c:pt idx="43">
                  <c:v>131.61259100000001</c:v>
                </c:pt>
                <c:pt idx="44">
                  <c:v>131.423855</c:v>
                </c:pt>
                <c:pt idx="45">
                  <c:v>130.55798100000001</c:v>
                </c:pt>
              </c:numCache>
            </c:numRef>
          </c:xVal>
          <c:yVal>
            <c:numRef>
              <c:f>元データ!$B$4:$B$49</c:f>
              <c:numCache>
                <c:formatCode>0.0_);[Red]\(0.0\)</c:formatCode>
                <c:ptCount val="46"/>
                <c:pt idx="0">
                  <c:v>5.2</c:v>
                </c:pt>
                <c:pt idx="1">
                  <c:v>6.7</c:v>
                </c:pt>
                <c:pt idx="2">
                  <c:v>7.2</c:v>
                </c:pt>
                <c:pt idx="3">
                  <c:v>7.6</c:v>
                </c:pt>
                <c:pt idx="4">
                  <c:v>9.6999999999999993</c:v>
                </c:pt>
                <c:pt idx="5">
                  <c:v>8.6999999999999993</c:v>
                </c:pt>
                <c:pt idx="6">
                  <c:v>8.3000000000000007</c:v>
                </c:pt>
                <c:pt idx="7">
                  <c:v>6</c:v>
                </c:pt>
                <c:pt idx="8">
                  <c:v>6</c:v>
                </c:pt>
                <c:pt idx="9">
                  <c:v>5.7</c:v>
                </c:pt>
                <c:pt idx="10">
                  <c:v>4.8</c:v>
                </c:pt>
                <c:pt idx="11">
                  <c:v>14.6</c:v>
                </c:pt>
                <c:pt idx="12">
                  <c:v>8.1999999999999993</c:v>
                </c:pt>
                <c:pt idx="13">
                  <c:v>4.9000000000000004</c:v>
                </c:pt>
                <c:pt idx="14">
                  <c:v>6.7</c:v>
                </c:pt>
                <c:pt idx="15">
                  <c:v>4.0999999999999996</c:v>
                </c:pt>
                <c:pt idx="16">
                  <c:v>5.7</c:v>
                </c:pt>
                <c:pt idx="17">
                  <c:v>8.3000000000000007</c:v>
                </c:pt>
                <c:pt idx="18">
                  <c:v>8.1999999999999993</c:v>
                </c:pt>
                <c:pt idx="19">
                  <c:v>7.4</c:v>
                </c:pt>
                <c:pt idx="20">
                  <c:v>6.1</c:v>
                </c:pt>
                <c:pt idx="21">
                  <c:v>5.5</c:v>
                </c:pt>
                <c:pt idx="22">
                  <c:v>4.3</c:v>
                </c:pt>
                <c:pt idx="23">
                  <c:v>5.2</c:v>
                </c:pt>
                <c:pt idx="24">
                  <c:v>5.8</c:v>
                </c:pt>
                <c:pt idx="25">
                  <c:v>6.2</c:v>
                </c:pt>
                <c:pt idx="26">
                  <c:v>4.9000000000000004</c:v>
                </c:pt>
                <c:pt idx="27">
                  <c:v>5.4</c:v>
                </c:pt>
                <c:pt idx="28">
                  <c:v>5.5</c:v>
                </c:pt>
                <c:pt idx="29">
                  <c:v>7</c:v>
                </c:pt>
                <c:pt idx="30">
                  <c:v>7.3</c:v>
                </c:pt>
                <c:pt idx="31">
                  <c:v>8.3000000000000007</c:v>
                </c:pt>
                <c:pt idx="32">
                  <c:v>5.4</c:v>
                </c:pt>
                <c:pt idx="33">
                  <c:v>5.6</c:v>
                </c:pt>
                <c:pt idx="34">
                  <c:v>5.5</c:v>
                </c:pt>
                <c:pt idx="35">
                  <c:v>5.3</c:v>
                </c:pt>
                <c:pt idx="36">
                  <c:v>5.4</c:v>
                </c:pt>
                <c:pt idx="37">
                  <c:v>5.4</c:v>
                </c:pt>
                <c:pt idx="38">
                  <c:v>6.6</c:v>
                </c:pt>
                <c:pt idx="39">
                  <c:v>4.5999999999999996</c:v>
                </c:pt>
                <c:pt idx="40">
                  <c:v>6.5</c:v>
                </c:pt>
                <c:pt idx="41">
                  <c:v>4.5999999999999996</c:v>
                </c:pt>
                <c:pt idx="42">
                  <c:v>2.9</c:v>
                </c:pt>
                <c:pt idx="43">
                  <c:v>4.9000000000000004</c:v>
                </c:pt>
                <c:pt idx="44">
                  <c:v>2.2000000000000002</c:v>
                </c:pt>
                <c:pt idx="45">
                  <c:v>1.2</c:v>
                </c:pt>
              </c:numCache>
            </c:numRef>
          </c:yVal>
          <c:smooth val="0"/>
        </c:ser>
        <c:ser>
          <c:idx val="1"/>
          <c:order val="1"/>
          <c:tx>
            <c:v>予測値: 清酒</c:v>
          </c:tx>
          <c:spPr>
            <a:ln w="28575">
              <a:noFill/>
            </a:ln>
          </c:spPr>
          <c:xVal>
            <c:numRef>
              <c:f>元データ!$T$4:$T$49</c:f>
              <c:numCache>
                <c:formatCode>General</c:formatCode>
                <c:ptCount val="46"/>
                <c:pt idx="0">
                  <c:v>141.34789900000001</c:v>
                </c:pt>
                <c:pt idx="1">
                  <c:v>140.74059299999999</c:v>
                </c:pt>
                <c:pt idx="2">
                  <c:v>141.15266700000001</c:v>
                </c:pt>
                <c:pt idx="3">
                  <c:v>140.87210300000001</c:v>
                </c:pt>
                <c:pt idx="4">
                  <c:v>140.10241500000001</c:v>
                </c:pt>
                <c:pt idx="5">
                  <c:v>140.36363399999999</c:v>
                </c:pt>
                <c:pt idx="6">
                  <c:v>140.467521</c:v>
                </c:pt>
                <c:pt idx="7">
                  <c:v>140.44679300000001</c:v>
                </c:pt>
                <c:pt idx="8">
                  <c:v>139.883565</c:v>
                </c:pt>
                <c:pt idx="9">
                  <c:v>139.06084799999999</c:v>
                </c:pt>
                <c:pt idx="10">
                  <c:v>139.648933</c:v>
                </c:pt>
                <c:pt idx="11">
                  <c:v>139.02322100000001</c:v>
                </c:pt>
                <c:pt idx="12">
                  <c:v>138.18122399999999</c:v>
                </c:pt>
                <c:pt idx="13">
                  <c:v>140.12330800000001</c:v>
                </c:pt>
                <c:pt idx="14">
                  <c:v>139.69170399999999</c:v>
                </c:pt>
                <c:pt idx="15">
                  <c:v>139.64251400000001</c:v>
                </c:pt>
                <c:pt idx="16">
                  <c:v>138.56844899999999</c:v>
                </c:pt>
                <c:pt idx="17">
                  <c:v>137.21133800000001</c:v>
                </c:pt>
                <c:pt idx="18">
                  <c:v>136.625573</c:v>
                </c:pt>
                <c:pt idx="19">
                  <c:v>136.221642</c:v>
                </c:pt>
                <c:pt idx="20">
                  <c:v>136.72229100000001</c:v>
                </c:pt>
                <c:pt idx="21">
                  <c:v>138.38305399999999</c:v>
                </c:pt>
                <c:pt idx="22">
                  <c:v>136.906565</c:v>
                </c:pt>
                <c:pt idx="23">
                  <c:v>136.508591</c:v>
                </c:pt>
                <c:pt idx="24">
                  <c:v>135.86859000000001</c:v>
                </c:pt>
                <c:pt idx="25">
                  <c:v>135.755481</c:v>
                </c:pt>
                <c:pt idx="26">
                  <c:v>135.51966100000001</c:v>
                </c:pt>
                <c:pt idx="27">
                  <c:v>135.18302499999999</c:v>
                </c:pt>
                <c:pt idx="28">
                  <c:v>135.83274399999999</c:v>
                </c:pt>
                <c:pt idx="29">
                  <c:v>135.167506</c:v>
                </c:pt>
                <c:pt idx="30">
                  <c:v>134.237672</c:v>
                </c:pt>
                <c:pt idx="31">
                  <c:v>133.050499</c:v>
                </c:pt>
                <c:pt idx="32">
                  <c:v>133.93440699999999</c:v>
                </c:pt>
                <c:pt idx="33">
                  <c:v>132.459622</c:v>
                </c:pt>
                <c:pt idx="34">
                  <c:v>131.47049999999999</c:v>
                </c:pt>
                <c:pt idx="35">
                  <c:v>134.559279</c:v>
                </c:pt>
                <c:pt idx="36">
                  <c:v>134.04344399999999</c:v>
                </c:pt>
                <c:pt idx="37">
                  <c:v>132.76536200000001</c:v>
                </c:pt>
                <c:pt idx="38">
                  <c:v>133.53108</c:v>
                </c:pt>
                <c:pt idx="39">
                  <c:v>130.41831400000001</c:v>
                </c:pt>
                <c:pt idx="40">
                  <c:v>130.298822</c:v>
                </c:pt>
                <c:pt idx="41">
                  <c:v>129.87375599999999</c:v>
                </c:pt>
                <c:pt idx="42">
                  <c:v>130.74166700000001</c:v>
                </c:pt>
                <c:pt idx="43">
                  <c:v>131.61259100000001</c:v>
                </c:pt>
                <c:pt idx="44">
                  <c:v>131.423855</c:v>
                </c:pt>
                <c:pt idx="45">
                  <c:v>130.55798100000001</c:v>
                </c:pt>
              </c:numCache>
            </c:numRef>
          </c:xVal>
          <c:yVal>
            <c:numRef>
              <c:f>清酒!$B$26:$B$71</c:f>
              <c:numCache>
                <c:formatCode>General</c:formatCode>
                <c:ptCount val="46"/>
                <c:pt idx="0">
                  <c:v>10.1039765606812</c:v>
                </c:pt>
                <c:pt idx="1">
                  <c:v>8.8782653550936601</c:v>
                </c:pt>
                <c:pt idx="2">
                  <c:v>8.2384720770405089</c:v>
                </c:pt>
                <c:pt idx="3">
                  <c:v>7.4492252770284821</c:v>
                </c:pt>
                <c:pt idx="4">
                  <c:v>8.285256304670007</c:v>
                </c:pt>
                <c:pt idx="5">
                  <c:v>7.451973163507561</c:v>
                </c:pt>
                <c:pt idx="6">
                  <c:v>7.1750437778666134</c:v>
                </c:pt>
                <c:pt idx="7">
                  <c:v>6.3909083074174076</c:v>
                </c:pt>
                <c:pt idx="8">
                  <c:v>6.5362610890209893</c:v>
                </c:pt>
                <c:pt idx="9">
                  <c:v>6.4690888935882018</c:v>
                </c:pt>
                <c:pt idx="10">
                  <c:v>6.1501270888605273</c:v>
                </c:pt>
                <c:pt idx="11">
                  <c:v>7.3125761636067352</c:v>
                </c:pt>
                <c:pt idx="12">
                  <c:v>6.6461316933033965</c:v>
                </c:pt>
                <c:pt idx="13">
                  <c:v>5.9921617477575655</c:v>
                </c:pt>
                <c:pt idx="14">
                  <c:v>6.0549967665978128</c:v>
                </c:pt>
                <c:pt idx="15">
                  <c:v>5.9220661560413346</c:v>
                </c:pt>
                <c:pt idx="16">
                  <c:v>6.0818972754956855</c:v>
                </c:pt>
                <c:pt idx="17">
                  <c:v>6.7060831611058909</c:v>
                </c:pt>
                <c:pt idx="18">
                  <c:v>6.6714172885842533</c:v>
                </c:pt>
                <c:pt idx="19">
                  <c:v>6.3911250580149757</c:v>
                </c:pt>
                <c:pt idx="20">
                  <c:v>5.9972468734106501</c:v>
                </c:pt>
                <c:pt idx="21">
                  <c:v>5.7057322257215226</c:v>
                </c:pt>
                <c:pt idx="22">
                  <c:v>5.8729114897952508</c:v>
                </c:pt>
                <c:pt idx="23">
                  <c:v>5.6367361197024257</c:v>
                </c:pt>
                <c:pt idx="24">
                  <c:v>5.812943772835566</c:v>
                </c:pt>
                <c:pt idx="25">
                  <c:v>5.8264567367001545</c:v>
                </c:pt>
                <c:pt idx="26">
                  <c:v>5.6483516726626979</c:v>
                </c:pt>
                <c:pt idx="27">
                  <c:v>5.6634257893725453</c:v>
                </c:pt>
                <c:pt idx="28">
                  <c:v>5.6363770545562266</c:v>
                </c:pt>
                <c:pt idx="29">
                  <c:v>5.4047303641467641</c:v>
                </c:pt>
                <c:pt idx="30">
                  <c:v>6.1507848186239684</c:v>
                </c:pt>
                <c:pt idx="31">
                  <c:v>6.1765603272452054</c:v>
                </c:pt>
                <c:pt idx="32">
                  <c:v>5.6925872496788248</c:v>
                </c:pt>
                <c:pt idx="33">
                  <c:v>5.5986809638358315</c:v>
                </c:pt>
                <c:pt idx="34">
                  <c:v>5.5175459570317713</c:v>
                </c:pt>
                <c:pt idx="35">
                  <c:v>5.3376361552302196</c:v>
                </c:pt>
                <c:pt idx="36">
                  <c:v>5.5093858434102172</c:v>
                </c:pt>
                <c:pt idx="37">
                  <c:v>5.2782883048628157</c:v>
                </c:pt>
                <c:pt idx="38">
                  <c:v>5.0931932082375644</c:v>
                </c:pt>
                <c:pt idx="39">
                  <c:v>5.2331432914588989</c:v>
                </c:pt>
                <c:pt idx="40">
                  <c:v>5.0383338230373322</c:v>
                </c:pt>
                <c:pt idx="41">
                  <c:v>4.7727089619728478</c:v>
                </c:pt>
                <c:pt idx="42">
                  <c:v>4.7660733570624796</c:v>
                </c:pt>
                <c:pt idx="43">
                  <c:v>4.9841134890289132</c:v>
                </c:pt>
                <c:pt idx="44">
                  <c:v>4.2514665389765307</c:v>
                </c:pt>
                <c:pt idx="45">
                  <c:v>4.087532406120129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123392"/>
        <c:axId val="164125696"/>
      </c:scatterChart>
      <c:valAx>
        <c:axId val="164123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経度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125696"/>
        <c:crosses val="autoZero"/>
        <c:crossBetween val="midCat"/>
      </c:valAx>
      <c:valAx>
        <c:axId val="164125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清酒</a:t>
                </a:r>
              </a:p>
            </c:rich>
          </c:tx>
          <c:overlay val="0"/>
        </c:title>
        <c:numFmt formatCode="0.0_);[Red]\(0.0\)" sourceLinked="1"/>
        <c:majorTickMark val="out"/>
        <c:minorTickMark val="none"/>
        <c:tickLblPos val="nextTo"/>
        <c:crossAx val="1641233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経度 観測値グラフ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その他の 醸造酒等</c:v>
          </c:tx>
          <c:spPr>
            <a:ln w="28575">
              <a:noFill/>
            </a:ln>
          </c:spPr>
          <c:xVal>
            <c:numRef>
              <c:f>元データ!$T$4:$T$49</c:f>
              <c:numCache>
                <c:formatCode>General</c:formatCode>
                <c:ptCount val="46"/>
                <c:pt idx="0">
                  <c:v>141.34789900000001</c:v>
                </c:pt>
                <c:pt idx="1">
                  <c:v>140.74059299999999</c:v>
                </c:pt>
                <c:pt idx="2">
                  <c:v>141.15266700000001</c:v>
                </c:pt>
                <c:pt idx="3">
                  <c:v>140.87210300000001</c:v>
                </c:pt>
                <c:pt idx="4">
                  <c:v>140.10241500000001</c:v>
                </c:pt>
                <c:pt idx="5">
                  <c:v>140.36363399999999</c:v>
                </c:pt>
                <c:pt idx="6">
                  <c:v>140.467521</c:v>
                </c:pt>
                <c:pt idx="7">
                  <c:v>140.44679300000001</c:v>
                </c:pt>
                <c:pt idx="8">
                  <c:v>139.883565</c:v>
                </c:pt>
                <c:pt idx="9">
                  <c:v>139.06084799999999</c:v>
                </c:pt>
                <c:pt idx="10">
                  <c:v>139.648933</c:v>
                </c:pt>
                <c:pt idx="11">
                  <c:v>139.02322100000001</c:v>
                </c:pt>
                <c:pt idx="12">
                  <c:v>138.18122399999999</c:v>
                </c:pt>
                <c:pt idx="13">
                  <c:v>140.12330800000001</c:v>
                </c:pt>
                <c:pt idx="14">
                  <c:v>139.69170399999999</c:v>
                </c:pt>
                <c:pt idx="15">
                  <c:v>139.64251400000001</c:v>
                </c:pt>
                <c:pt idx="16">
                  <c:v>138.56844899999999</c:v>
                </c:pt>
                <c:pt idx="17">
                  <c:v>137.21133800000001</c:v>
                </c:pt>
                <c:pt idx="18">
                  <c:v>136.625573</c:v>
                </c:pt>
                <c:pt idx="19">
                  <c:v>136.221642</c:v>
                </c:pt>
                <c:pt idx="20">
                  <c:v>136.72229100000001</c:v>
                </c:pt>
                <c:pt idx="21">
                  <c:v>138.38305399999999</c:v>
                </c:pt>
                <c:pt idx="22">
                  <c:v>136.906565</c:v>
                </c:pt>
                <c:pt idx="23">
                  <c:v>136.508591</c:v>
                </c:pt>
                <c:pt idx="24">
                  <c:v>135.86859000000001</c:v>
                </c:pt>
                <c:pt idx="25">
                  <c:v>135.755481</c:v>
                </c:pt>
                <c:pt idx="26">
                  <c:v>135.51966100000001</c:v>
                </c:pt>
                <c:pt idx="27">
                  <c:v>135.18302499999999</c:v>
                </c:pt>
                <c:pt idx="28">
                  <c:v>135.83274399999999</c:v>
                </c:pt>
                <c:pt idx="29">
                  <c:v>135.167506</c:v>
                </c:pt>
                <c:pt idx="30">
                  <c:v>134.237672</c:v>
                </c:pt>
                <c:pt idx="31">
                  <c:v>133.050499</c:v>
                </c:pt>
                <c:pt idx="32">
                  <c:v>133.93440699999999</c:v>
                </c:pt>
                <c:pt idx="33">
                  <c:v>132.459622</c:v>
                </c:pt>
                <c:pt idx="34">
                  <c:v>131.47049999999999</c:v>
                </c:pt>
                <c:pt idx="35">
                  <c:v>134.559279</c:v>
                </c:pt>
                <c:pt idx="36">
                  <c:v>134.04344399999999</c:v>
                </c:pt>
                <c:pt idx="37">
                  <c:v>132.76536200000001</c:v>
                </c:pt>
                <c:pt idx="38">
                  <c:v>133.53108</c:v>
                </c:pt>
                <c:pt idx="39">
                  <c:v>130.41831400000001</c:v>
                </c:pt>
                <c:pt idx="40">
                  <c:v>130.298822</c:v>
                </c:pt>
                <c:pt idx="41">
                  <c:v>129.87375599999999</c:v>
                </c:pt>
                <c:pt idx="42">
                  <c:v>130.74166700000001</c:v>
                </c:pt>
                <c:pt idx="43">
                  <c:v>131.61259100000001</c:v>
                </c:pt>
                <c:pt idx="44">
                  <c:v>131.423855</c:v>
                </c:pt>
                <c:pt idx="45">
                  <c:v>130.55798100000001</c:v>
                </c:pt>
              </c:numCache>
            </c:numRef>
          </c:xVal>
          <c:yVal>
            <c:numRef>
              <c:f>元データ!$O$4:$O$49</c:f>
              <c:numCache>
                <c:formatCode>0.0_);[Red]\(0.0\)</c:formatCode>
                <c:ptCount val="46"/>
                <c:pt idx="0">
                  <c:v>7.6</c:v>
                </c:pt>
                <c:pt idx="1">
                  <c:v>12.3</c:v>
                </c:pt>
                <c:pt idx="2">
                  <c:v>9.1</c:v>
                </c:pt>
                <c:pt idx="3">
                  <c:v>6.4</c:v>
                </c:pt>
                <c:pt idx="4">
                  <c:v>9.5</c:v>
                </c:pt>
                <c:pt idx="5">
                  <c:v>5.8</c:v>
                </c:pt>
                <c:pt idx="6">
                  <c:v>5.8</c:v>
                </c:pt>
                <c:pt idx="7">
                  <c:v>6.2</c:v>
                </c:pt>
                <c:pt idx="8">
                  <c:v>6.4</c:v>
                </c:pt>
                <c:pt idx="9">
                  <c:v>6.3</c:v>
                </c:pt>
                <c:pt idx="10">
                  <c:v>7.4</c:v>
                </c:pt>
                <c:pt idx="11">
                  <c:v>6.5</c:v>
                </c:pt>
                <c:pt idx="12">
                  <c:v>6</c:v>
                </c:pt>
                <c:pt idx="13">
                  <c:v>6.5</c:v>
                </c:pt>
                <c:pt idx="14">
                  <c:v>6.6</c:v>
                </c:pt>
                <c:pt idx="15">
                  <c:v>5.8</c:v>
                </c:pt>
                <c:pt idx="16">
                  <c:v>5.8</c:v>
                </c:pt>
                <c:pt idx="17">
                  <c:v>6.2</c:v>
                </c:pt>
                <c:pt idx="18">
                  <c:v>6.7</c:v>
                </c:pt>
                <c:pt idx="19">
                  <c:v>7</c:v>
                </c:pt>
                <c:pt idx="20">
                  <c:v>6.2</c:v>
                </c:pt>
                <c:pt idx="21">
                  <c:v>5.7</c:v>
                </c:pt>
                <c:pt idx="22">
                  <c:v>6.1</c:v>
                </c:pt>
                <c:pt idx="23">
                  <c:v>6.1</c:v>
                </c:pt>
                <c:pt idx="24">
                  <c:v>5.8</c:v>
                </c:pt>
                <c:pt idx="25">
                  <c:v>6.5</c:v>
                </c:pt>
                <c:pt idx="26">
                  <c:v>9</c:v>
                </c:pt>
                <c:pt idx="27">
                  <c:v>7.4</c:v>
                </c:pt>
                <c:pt idx="28">
                  <c:v>7.7</c:v>
                </c:pt>
                <c:pt idx="29">
                  <c:v>8.4</c:v>
                </c:pt>
                <c:pt idx="30">
                  <c:v>9.6</c:v>
                </c:pt>
                <c:pt idx="31">
                  <c:v>9.4</c:v>
                </c:pt>
                <c:pt idx="32">
                  <c:v>7.9</c:v>
                </c:pt>
                <c:pt idx="33">
                  <c:v>9.3000000000000007</c:v>
                </c:pt>
                <c:pt idx="34">
                  <c:v>10.5</c:v>
                </c:pt>
                <c:pt idx="35">
                  <c:v>8</c:v>
                </c:pt>
                <c:pt idx="36">
                  <c:v>7.5</c:v>
                </c:pt>
                <c:pt idx="37">
                  <c:v>9.3000000000000007</c:v>
                </c:pt>
                <c:pt idx="38">
                  <c:v>9.6999999999999993</c:v>
                </c:pt>
                <c:pt idx="39">
                  <c:v>7.8</c:v>
                </c:pt>
                <c:pt idx="40">
                  <c:v>8.6</c:v>
                </c:pt>
                <c:pt idx="41">
                  <c:v>8.5</c:v>
                </c:pt>
                <c:pt idx="42">
                  <c:v>12.9</c:v>
                </c:pt>
                <c:pt idx="43">
                  <c:v>10.5</c:v>
                </c:pt>
                <c:pt idx="44">
                  <c:v>15.1</c:v>
                </c:pt>
                <c:pt idx="45">
                  <c:v>12.5</c:v>
                </c:pt>
              </c:numCache>
            </c:numRef>
          </c:yVal>
          <c:smooth val="0"/>
        </c:ser>
        <c:ser>
          <c:idx val="1"/>
          <c:order val="1"/>
          <c:tx>
            <c:v>予測値: その他の 醸造酒等</c:v>
          </c:tx>
          <c:spPr>
            <a:ln w="28575">
              <a:noFill/>
            </a:ln>
          </c:spPr>
          <c:xVal>
            <c:numRef>
              <c:f>元データ!$T$4:$T$49</c:f>
              <c:numCache>
                <c:formatCode>General</c:formatCode>
                <c:ptCount val="46"/>
                <c:pt idx="0">
                  <c:v>141.34789900000001</c:v>
                </c:pt>
                <c:pt idx="1">
                  <c:v>140.74059299999999</c:v>
                </c:pt>
                <c:pt idx="2">
                  <c:v>141.15266700000001</c:v>
                </c:pt>
                <c:pt idx="3">
                  <c:v>140.87210300000001</c:v>
                </c:pt>
                <c:pt idx="4">
                  <c:v>140.10241500000001</c:v>
                </c:pt>
                <c:pt idx="5">
                  <c:v>140.36363399999999</c:v>
                </c:pt>
                <c:pt idx="6">
                  <c:v>140.467521</c:v>
                </c:pt>
                <c:pt idx="7">
                  <c:v>140.44679300000001</c:v>
                </c:pt>
                <c:pt idx="8">
                  <c:v>139.883565</c:v>
                </c:pt>
                <c:pt idx="9">
                  <c:v>139.06084799999999</c:v>
                </c:pt>
                <c:pt idx="10">
                  <c:v>139.648933</c:v>
                </c:pt>
                <c:pt idx="11">
                  <c:v>139.02322100000001</c:v>
                </c:pt>
                <c:pt idx="12">
                  <c:v>138.18122399999999</c:v>
                </c:pt>
                <c:pt idx="13">
                  <c:v>140.12330800000001</c:v>
                </c:pt>
                <c:pt idx="14">
                  <c:v>139.69170399999999</c:v>
                </c:pt>
                <c:pt idx="15">
                  <c:v>139.64251400000001</c:v>
                </c:pt>
                <c:pt idx="16">
                  <c:v>138.56844899999999</c:v>
                </c:pt>
                <c:pt idx="17">
                  <c:v>137.21133800000001</c:v>
                </c:pt>
                <c:pt idx="18">
                  <c:v>136.625573</c:v>
                </c:pt>
                <c:pt idx="19">
                  <c:v>136.221642</c:v>
                </c:pt>
                <c:pt idx="20">
                  <c:v>136.72229100000001</c:v>
                </c:pt>
                <c:pt idx="21">
                  <c:v>138.38305399999999</c:v>
                </c:pt>
                <c:pt idx="22">
                  <c:v>136.906565</c:v>
                </c:pt>
                <c:pt idx="23">
                  <c:v>136.508591</c:v>
                </c:pt>
                <c:pt idx="24">
                  <c:v>135.86859000000001</c:v>
                </c:pt>
                <c:pt idx="25">
                  <c:v>135.755481</c:v>
                </c:pt>
                <c:pt idx="26">
                  <c:v>135.51966100000001</c:v>
                </c:pt>
                <c:pt idx="27">
                  <c:v>135.18302499999999</c:v>
                </c:pt>
                <c:pt idx="28">
                  <c:v>135.83274399999999</c:v>
                </c:pt>
                <c:pt idx="29">
                  <c:v>135.167506</c:v>
                </c:pt>
                <c:pt idx="30">
                  <c:v>134.237672</c:v>
                </c:pt>
                <c:pt idx="31">
                  <c:v>133.050499</c:v>
                </c:pt>
                <c:pt idx="32">
                  <c:v>133.93440699999999</c:v>
                </c:pt>
                <c:pt idx="33">
                  <c:v>132.459622</c:v>
                </c:pt>
                <c:pt idx="34">
                  <c:v>131.47049999999999</c:v>
                </c:pt>
                <c:pt idx="35">
                  <c:v>134.559279</c:v>
                </c:pt>
                <c:pt idx="36">
                  <c:v>134.04344399999999</c:v>
                </c:pt>
                <c:pt idx="37">
                  <c:v>132.76536200000001</c:v>
                </c:pt>
                <c:pt idx="38">
                  <c:v>133.53108</c:v>
                </c:pt>
                <c:pt idx="39">
                  <c:v>130.41831400000001</c:v>
                </c:pt>
                <c:pt idx="40">
                  <c:v>130.298822</c:v>
                </c:pt>
                <c:pt idx="41">
                  <c:v>129.87375599999999</c:v>
                </c:pt>
                <c:pt idx="42">
                  <c:v>130.74166700000001</c:v>
                </c:pt>
                <c:pt idx="43">
                  <c:v>131.61259100000001</c:v>
                </c:pt>
                <c:pt idx="44">
                  <c:v>131.423855</c:v>
                </c:pt>
                <c:pt idx="45">
                  <c:v>130.55798100000001</c:v>
                </c:pt>
              </c:numCache>
            </c:numRef>
          </c:xVal>
          <c:yVal>
            <c:numRef>
              <c:f>第三のビール!$B$26:$B$71</c:f>
              <c:numCache>
                <c:formatCode>General</c:formatCode>
                <c:ptCount val="46"/>
                <c:pt idx="0">
                  <c:v>8.2416782989384529</c:v>
                </c:pt>
                <c:pt idx="1">
                  <c:v>7.6233335779380837</c:v>
                </c:pt>
                <c:pt idx="2">
                  <c:v>6.9024806883064542</c:v>
                </c:pt>
                <c:pt idx="3">
                  <c:v>6.4439949264039313</c:v>
                </c:pt>
                <c:pt idx="4">
                  <c:v>7.5122009667386465</c:v>
                </c:pt>
                <c:pt idx="5">
                  <c:v>6.7237603225880633</c:v>
                </c:pt>
                <c:pt idx="6">
                  <c:v>6.4524104971157072</c:v>
                </c:pt>
                <c:pt idx="7">
                  <c:v>5.8560096900472018</c:v>
                </c:pt>
                <c:pt idx="8">
                  <c:v>6.2761960560897734</c:v>
                </c:pt>
                <c:pt idx="9">
                  <c:v>6.6733587753345205</c:v>
                </c:pt>
                <c:pt idx="10">
                  <c:v>6.1050498731586629</c:v>
                </c:pt>
                <c:pt idx="11">
                  <c:v>7.3476214385409975</c:v>
                </c:pt>
                <c:pt idx="12">
                  <c:v>7.2908649349784014</c:v>
                </c:pt>
                <c:pt idx="13">
                  <c:v>5.7236043277101629</c:v>
                </c:pt>
                <c:pt idx="14">
                  <c:v>6.0079682545629822</c:v>
                </c:pt>
                <c:pt idx="15">
                  <c:v>5.931803563364042</c:v>
                </c:pt>
                <c:pt idx="16">
                  <c:v>6.6421396138725726</c:v>
                </c:pt>
                <c:pt idx="17">
                  <c:v>7.8669083767384365</c:v>
                </c:pt>
                <c:pt idx="18">
                  <c:v>8.159882840968919</c:v>
                </c:pt>
                <c:pt idx="19">
                  <c:v>8.1632070265154084</c:v>
                </c:pt>
                <c:pt idx="20">
                  <c:v>7.5845786746768056</c:v>
                </c:pt>
                <c:pt idx="21">
                  <c:v>6.4518350114277183</c:v>
                </c:pt>
                <c:pt idx="22">
                  <c:v>7.3875987368569298</c:v>
                </c:pt>
                <c:pt idx="23">
                  <c:v>7.4218616059837643</c:v>
                </c:pt>
                <c:pt idx="24">
                  <c:v>7.9078808585328488</c:v>
                </c:pt>
                <c:pt idx="25">
                  <c:v>7.9801137511974929</c:v>
                </c:pt>
                <c:pt idx="26">
                  <c:v>7.9708423250355196</c:v>
                </c:pt>
                <c:pt idx="27">
                  <c:v>8.1663360072422506</c:v>
                </c:pt>
                <c:pt idx="28">
                  <c:v>7.7906112869131476</c:v>
                </c:pt>
                <c:pt idx="29">
                  <c:v>7.9743162361542517</c:v>
                </c:pt>
                <c:pt idx="30">
                  <c:v>9.0602322399742263</c:v>
                </c:pt>
                <c:pt idx="31">
                  <c:v>9.7284323982740659</c:v>
                </c:pt>
                <c:pt idx="32">
                  <c:v>8.8707107168619501</c:v>
                </c:pt>
                <c:pt idx="33">
                  <c:v>9.6031981295481614</c:v>
                </c:pt>
                <c:pt idx="34">
                  <c:v>10.080400371131546</c:v>
                </c:pt>
                <c:pt idx="35">
                  <c:v>8.2544229369352706</c:v>
                </c:pt>
                <c:pt idx="36">
                  <c:v>8.6691897045189421</c:v>
                </c:pt>
                <c:pt idx="37">
                  <c:v>9.1879471358420659</c:v>
                </c:pt>
                <c:pt idx="38">
                  <c:v>8.6263955930409253</c:v>
                </c:pt>
                <c:pt idx="39">
                  <c:v>10.434500995209291</c:v>
                </c:pt>
                <c:pt idx="40">
                  <c:v>10.348765606063154</c:v>
                </c:pt>
                <c:pt idx="41">
                  <c:v>10.374997455485868</c:v>
                </c:pt>
                <c:pt idx="42">
                  <c:v>9.8959554332958675</c:v>
                </c:pt>
                <c:pt idx="43">
                  <c:v>9.5893958886691735</c:v>
                </c:pt>
                <c:pt idx="44">
                  <c:v>9.1246358111062307</c:v>
                </c:pt>
                <c:pt idx="45">
                  <c:v>9.4703710401117718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371456"/>
        <c:axId val="164390400"/>
      </c:scatterChart>
      <c:valAx>
        <c:axId val="16437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経度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390400"/>
        <c:crosses val="autoZero"/>
        <c:crossBetween val="midCat"/>
      </c:valAx>
      <c:valAx>
        <c:axId val="164390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その他の 醸造酒等</a:t>
                </a:r>
              </a:p>
            </c:rich>
          </c:tx>
          <c:overlay val="0"/>
        </c:title>
        <c:numFmt formatCode="0.0_);[Red]\(0.0\)" sourceLinked="1"/>
        <c:majorTickMark val="out"/>
        <c:minorTickMark val="none"/>
        <c:tickLblPos val="nextTo"/>
        <c:crossAx val="1643714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緯度 観測値グラフ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合計</c:v>
          </c:tx>
          <c:spPr>
            <a:ln w="28575">
              <a:noFill/>
            </a:ln>
          </c:spPr>
          <c:xVal>
            <c:numRef>
              <c:f>元データ!$S$4:$S$49</c:f>
              <c:numCache>
                <c:formatCode>General</c:formatCode>
                <c:ptCount val="46"/>
                <c:pt idx="0">
                  <c:v>43.063968000000003</c:v>
                </c:pt>
                <c:pt idx="1">
                  <c:v>40.824623000000003</c:v>
                </c:pt>
                <c:pt idx="2">
                  <c:v>39.703530999999998</c:v>
                </c:pt>
                <c:pt idx="3">
                  <c:v>38.268839</c:v>
                </c:pt>
                <c:pt idx="4">
                  <c:v>39.718634999999999</c:v>
                </c:pt>
                <c:pt idx="5">
                  <c:v>38.240437</c:v>
                </c:pt>
                <c:pt idx="6">
                  <c:v>37.750298999999998</c:v>
                </c:pt>
                <c:pt idx="7">
                  <c:v>36.341813000000002</c:v>
                </c:pt>
                <c:pt idx="8">
                  <c:v>36.565725</c:v>
                </c:pt>
                <c:pt idx="9">
                  <c:v>36.391250999999997</c:v>
                </c:pt>
                <c:pt idx="10">
                  <c:v>35.857427999999999</c:v>
                </c:pt>
                <c:pt idx="11">
                  <c:v>37.902417999999997</c:v>
                </c:pt>
                <c:pt idx="12">
                  <c:v>36.651288999999998</c:v>
                </c:pt>
                <c:pt idx="13">
                  <c:v>35.605058</c:v>
                </c:pt>
                <c:pt idx="14">
                  <c:v>35.689520999999999</c:v>
                </c:pt>
                <c:pt idx="15">
                  <c:v>35.447752999999999</c:v>
                </c:pt>
                <c:pt idx="16">
                  <c:v>35.664158</c:v>
                </c:pt>
                <c:pt idx="17">
                  <c:v>36.69529</c:v>
                </c:pt>
                <c:pt idx="18">
                  <c:v>36.594681999999999</c:v>
                </c:pt>
                <c:pt idx="19">
                  <c:v>36.065218999999999</c:v>
                </c:pt>
                <c:pt idx="20">
                  <c:v>35.391227000000001</c:v>
                </c:pt>
                <c:pt idx="21">
                  <c:v>34.976978000000003</c:v>
                </c:pt>
                <c:pt idx="22">
                  <c:v>35.180188000000001</c:v>
                </c:pt>
                <c:pt idx="23">
                  <c:v>34.730283</c:v>
                </c:pt>
                <c:pt idx="24">
                  <c:v>35.004531</c:v>
                </c:pt>
                <c:pt idx="25">
                  <c:v>35.021365000000003</c:v>
                </c:pt>
                <c:pt idx="26">
                  <c:v>34.686297000000003</c:v>
                </c:pt>
                <c:pt idx="27">
                  <c:v>34.691279000000002</c:v>
                </c:pt>
                <c:pt idx="28">
                  <c:v>34.685333</c:v>
                </c:pt>
                <c:pt idx="29">
                  <c:v>34.226033999999999</c:v>
                </c:pt>
                <c:pt idx="30">
                  <c:v>35.503869000000002</c:v>
                </c:pt>
                <c:pt idx="31">
                  <c:v>35.472296999999998</c:v>
                </c:pt>
                <c:pt idx="32">
                  <c:v>34.661754999999999</c:v>
                </c:pt>
                <c:pt idx="33">
                  <c:v>34.396560000000001</c:v>
                </c:pt>
                <c:pt idx="34">
                  <c:v>34.186121</c:v>
                </c:pt>
                <c:pt idx="35">
                  <c:v>34.065761000000002</c:v>
                </c:pt>
                <c:pt idx="36">
                  <c:v>34.340148999999997</c:v>
                </c:pt>
                <c:pt idx="37">
                  <c:v>33.841659999999997</c:v>
                </c:pt>
                <c:pt idx="38">
                  <c:v>33.559705000000001</c:v>
                </c:pt>
                <c:pt idx="39">
                  <c:v>33.606785000000002</c:v>
                </c:pt>
                <c:pt idx="40">
                  <c:v>33.249366999999999</c:v>
                </c:pt>
                <c:pt idx="41">
                  <c:v>32.744838999999999</c:v>
                </c:pt>
                <c:pt idx="42">
                  <c:v>32.789828</c:v>
                </c:pt>
                <c:pt idx="43">
                  <c:v>33.238194</c:v>
                </c:pt>
                <c:pt idx="44">
                  <c:v>31.911090000000002</c:v>
                </c:pt>
                <c:pt idx="45">
                  <c:v>31.560148000000002</c:v>
                </c:pt>
              </c:numCache>
            </c:numRef>
          </c:xVal>
          <c:yVal>
            <c:numRef>
              <c:f>元データ!$P$4:$P$49</c:f>
              <c:numCache>
                <c:formatCode>0.0_);[Red]\(0.0\)</c:formatCode>
                <c:ptCount val="46"/>
                <c:pt idx="0">
                  <c:v>87.4</c:v>
                </c:pt>
                <c:pt idx="1">
                  <c:v>94.7</c:v>
                </c:pt>
                <c:pt idx="2">
                  <c:v>87.5</c:v>
                </c:pt>
                <c:pt idx="3">
                  <c:v>85.4</c:v>
                </c:pt>
                <c:pt idx="4">
                  <c:v>93.5</c:v>
                </c:pt>
                <c:pt idx="5">
                  <c:v>80.900000000000006</c:v>
                </c:pt>
                <c:pt idx="6">
                  <c:v>79.599999999999994</c:v>
                </c:pt>
                <c:pt idx="7">
                  <c:v>67.900000000000006</c:v>
                </c:pt>
                <c:pt idx="8">
                  <c:v>68.3</c:v>
                </c:pt>
                <c:pt idx="9">
                  <c:v>70.400000000000006</c:v>
                </c:pt>
                <c:pt idx="10">
                  <c:v>71.900000000000006</c:v>
                </c:pt>
                <c:pt idx="11">
                  <c:v>98.5</c:v>
                </c:pt>
                <c:pt idx="12">
                  <c:v>75.5</c:v>
                </c:pt>
                <c:pt idx="13">
                  <c:v>73.400000000000006</c:v>
                </c:pt>
                <c:pt idx="14">
                  <c:v>109.8</c:v>
                </c:pt>
                <c:pt idx="15">
                  <c:v>70.900000000000006</c:v>
                </c:pt>
                <c:pt idx="16">
                  <c:v>76.099999999999994</c:v>
                </c:pt>
                <c:pt idx="17">
                  <c:v>82.9</c:v>
                </c:pt>
                <c:pt idx="18">
                  <c:v>80.099999999999994</c:v>
                </c:pt>
                <c:pt idx="19">
                  <c:v>79.3</c:v>
                </c:pt>
                <c:pt idx="20">
                  <c:v>64.599999999999994</c:v>
                </c:pt>
                <c:pt idx="21">
                  <c:v>71.3</c:v>
                </c:pt>
                <c:pt idx="22">
                  <c:v>73.3</c:v>
                </c:pt>
                <c:pt idx="23">
                  <c:v>66.2</c:v>
                </c:pt>
                <c:pt idx="24">
                  <c:v>64.3</c:v>
                </c:pt>
                <c:pt idx="25">
                  <c:v>86.1</c:v>
                </c:pt>
                <c:pt idx="26">
                  <c:v>97.8</c:v>
                </c:pt>
                <c:pt idx="27">
                  <c:v>81.900000000000006</c:v>
                </c:pt>
                <c:pt idx="28">
                  <c:v>64.099999999999994</c:v>
                </c:pt>
                <c:pt idx="29">
                  <c:v>80.5</c:v>
                </c:pt>
                <c:pt idx="30">
                  <c:v>83.4</c:v>
                </c:pt>
                <c:pt idx="31">
                  <c:v>81.400000000000006</c:v>
                </c:pt>
                <c:pt idx="32">
                  <c:v>69.2</c:v>
                </c:pt>
                <c:pt idx="33">
                  <c:v>83.7</c:v>
                </c:pt>
                <c:pt idx="34">
                  <c:v>77.599999999999994</c:v>
                </c:pt>
                <c:pt idx="35">
                  <c:v>71.099999999999994</c:v>
                </c:pt>
                <c:pt idx="36">
                  <c:v>76.400000000000006</c:v>
                </c:pt>
                <c:pt idx="37">
                  <c:v>75.900000000000006</c:v>
                </c:pt>
                <c:pt idx="38">
                  <c:v>96.9</c:v>
                </c:pt>
                <c:pt idx="39">
                  <c:v>80.099999999999994</c:v>
                </c:pt>
                <c:pt idx="40">
                  <c:v>73.900000000000006</c:v>
                </c:pt>
                <c:pt idx="41">
                  <c:v>73.900000000000006</c:v>
                </c:pt>
                <c:pt idx="42">
                  <c:v>79.400000000000006</c:v>
                </c:pt>
                <c:pt idx="43">
                  <c:v>82</c:v>
                </c:pt>
                <c:pt idx="44">
                  <c:v>91.8</c:v>
                </c:pt>
                <c:pt idx="45">
                  <c:v>86.5</c:v>
                </c:pt>
              </c:numCache>
            </c:numRef>
          </c:yVal>
          <c:smooth val="0"/>
        </c:ser>
        <c:ser>
          <c:idx val="1"/>
          <c:order val="1"/>
          <c:tx>
            <c:v>予測値: 合計</c:v>
          </c:tx>
          <c:spPr>
            <a:ln w="28575">
              <a:noFill/>
            </a:ln>
          </c:spPr>
          <c:xVal>
            <c:numRef>
              <c:f>元データ!$S$4:$S$49</c:f>
              <c:numCache>
                <c:formatCode>General</c:formatCode>
                <c:ptCount val="46"/>
                <c:pt idx="0">
                  <c:v>43.063968000000003</c:v>
                </c:pt>
                <c:pt idx="1">
                  <c:v>40.824623000000003</c:v>
                </c:pt>
                <c:pt idx="2">
                  <c:v>39.703530999999998</c:v>
                </c:pt>
                <c:pt idx="3">
                  <c:v>38.268839</c:v>
                </c:pt>
                <c:pt idx="4">
                  <c:v>39.718634999999999</c:v>
                </c:pt>
                <c:pt idx="5">
                  <c:v>38.240437</c:v>
                </c:pt>
                <c:pt idx="6">
                  <c:v>37.750298999999998</c:v>
                </c:pt>
                <c:pt idx="7">
                  <c:v>36.341813000000002</c:v>
                </c:pt>
                <c:pt idx="8">
                  <c:v>36.565725</c:v>
                </c:pt>
                <c:pt idx="9">
                  <c:v>36.391250999999997</c:v>
                </c:pt>
                <c:pt idx="10">
                  <c:v>35.857427999999999</c:v>
                </c:pt>
                <c:pt idx="11">
                  <c:v>37.902417999999997</c:v>
                </c:pt>
                <c:pt idx="12">
                  <c:v>36.651288999999998</c:v>
                </c:pt>
                <c:pt idx="13">
                  <c:v>35.605058</c:v>
                </c:pt>
                <c:pt idx="14">
                  <c:v>35.689520999999999</c:v>
                </c:pt>
                <c:pt idx="15">
                  <c:v>35.447752999999999</c:v>
                </c:pt>
                <c:pt idx="16">
                  <c:v>35.664158</c:v>
                </c:pt>
                <c:pt idx="17">
                  <c:v>36.69529</c:v>
                </c:pt>
                <c:pt idx="18">
                  <c:v>36.594681999999999</c:v>
                </c:pt>
                <c:pt idx="19">
                  <c:v>36.065218999999999</c:v>
                </c:pt>
                <c:pt idx="20">
                  <c:v>35.391227000000001</c:v>
                </c:pt>
                <c:pt idx="21">
                  <c:v>34.976978000000003</c:v>
                </c:pt>
                <c:pt idx="22">
                  <c:v>35.180188000000001</c:v>
                </c:pt>
                <c:pt idx="23">
                  <c:v>34.730283</c:v>
                </c:pt>
                <c:pt idx="24">
                  <c:v>35.004531</c:v>
                </c:pt>
                <c:pt idx="25">
                  <c:v>35.021365000000003</c:v>
                </c:pt>
                <c:pt idx="26">
                  <c:v>34.686297000000003</c:v>
                </c:pt>
                <c:pt idx="27">
                  <c:v>34.691279000000002</c:v>
                </c:pt>
                <c:pt idx="28">
                  <c:v>34.685333</c:v>
                </c:pt>
                <c:pt idx="29">
                  <c:v>34.226033999999999</c:v>
                </c:pt>
                <c:pt idx="30">
                  <c:v>35.503869000000002</c:v>
                </c:pt>
                <c:pt idx="31">
                  <c:v>35.472296999999998</c:v>
                </c:pt>
                <c:pt idx="32">
                  <c:v>34.661754999999999</c:v>
                </c:pt>
                <c:pt idx="33">
                  <c:v>34.396560000000001</c:v>
                </c:pt>
                <c:pt idx="34">
                  <c:v>34.186121</c:v>
                </c:pt>
                <c:pt idx="35">
                  <c:v>34.065761000000002</c:v>
                </c:pt>
                <c:pt idx="36">
                  <c:v>34.340148999999997</c:v>
                </c:pt>
                <c:pt idx="37">
                  <c:v>33.841659999999997</c:v>
                </c:pt>
                <c:pt idx="38">
                  <c:v>33.559705000000001</c:v>
                </c:pt>
                <c:pt idx="39">
                  <c:v>33.606785000000002</c:v>
                </c:pt>
                <c:pt idx="40">
                  <c:v>33.249366999999999</c:v>
                </c:pt>
                <c:pt idx="41">
                  <c:v>32.744838999999999</c:v>
                </c:pt>
                <c:pt idx="42">
                  <c:v>32.789828</c:v>
                </c:pt>
                <c:pt idx="43">
                  <c:v>33.238194</c:v>
                </c:pt>
                <c:pt idx="44">
                  <c:v>31.911090000000002</c:v>
                </c:pt>
                <c:pt idx="45">
                  <c:v>31.560148000000002</c:v>
                </c:pt>
              </c:numCache>
            </c:numRef>
          </c:xVal>
          <c:yVal>
            <c:numRef>
              <c:f>合計!$B$26:$B$71</c:f>
              <c:numCache>
                <c:formatCode>General</c:formatCode>
                <c:ptCount val="46"/>
                <c:pt idx="0">
                  <c:v>92.282738691802876</c:v>
                </c:pt>
                <c:pt idx="1">
                  <c:v>87.481368157444706</c:v>
                </c:pt>
                <c:pt idx="2">
                  <c:v>84.272120117153577</c:v>
                </c:pt>
                <c:pt idx="3">
                  <c:v>81.073932108104117</c:v>
                </c:pt>
                <c:pt idx="4">
                  <c:v>85.490489094990266</c:v>
                </c:pt>
                <c:pt idx="5">
                  <c:v>81.576323095745352</c:v>
                </c:pt>
                <c:pt idx="6">
                  <c:v>80.259042588540979</c:v>
                </c:pt>
                <c:pt idx="7">
                  <c:v>76.832760318796574</c:v>
                </c:pt>
                <c:pt idx="8">
                  <c:v>78.014702693797972</c:v>
                </c:pt>
                <c:pt idx="9">
                  <c:v>78.512823119008942</c:v>
                </c:pt>
                <c:pt idx="10">
                  <c:v>76.543900765445471</c:v>
                </c:pt>
                <c:pt idx="11">
                  <c:v>82.256227579582742</c:v>
                </c:pt>
                <c:pt idx="12">
                  <c:v>80.139141950265554</c:v>
                </c:pt>
                <c:pt idx="13">
                  <c:v>75.392206766879553</c:v>
                </c:pt>
                <c:pt idx="14">
                  <c:v>76.084559776658807</c:v>
                </c:pt>
                <c:pt idx="15">
                  <c:v>75.547764292332829</c:v>
                </c:pt>
                <c:pt idx="16">
                  <c:v>77.285936360916224</c:v>
                </c:pt>
                <c:pt idx="17">
                  <c:v>81.337884340040517</c:v>
                </c:pt>
                <c:pt idx="18">
                  <c:v>81.750378241642238</c:v>
                </c:pt>
                <c:pt idx="19">
                  <c:v>80.90800434225855</c:v>
                </c:pt>
                <c:pt idx="20">
                  <c:v>78.694139083425313</c:v>
                </c:pt>
                <c:pt idx="21">
                  <c:v>75.811468916976366</c:v>
                </c:pt>
                <c:pt idx="22">
                  <c:v>77.96999142832945</c:v>
                </c:pt>
                <c:pt idx="23">
                  <c:v>77.315766532611434</c:v>
                </c:pt>
                <c:pt idx="24">
                  <c:v>78.70734767216635</c:v>
                </c:pt>
                <c:pt idx="25">
                  <c:v>78.875807486107931</c:v>
                </c:pt>
                <c:pt idx="26">
                  <c:v>78.320436929740083</c:v>
                </c:pt>
                <c:pt idx="27">
                  <c:v>78.711303937958178</c:v>
                </c:pt>
                <c:pt idx="28">
                  <c:v>77.965904234170267</c:v>
                </c:pt>
                <c:pt idx="29">
                  <c:v>77.589304157868042</c:v>
                </c:pt>
                <c:pt idx="30">
                  <c:v>81.764842669732445</c:v>
                </c:pt>
                <c:pt idx="31">
                  <c:v>83.022910684335017</c:v>
                </c:pt>
                <c:pt idx="32">
                  <c:v>80.043504285557049</c:v>
                </c:pt>
                <c:pt idx="33">
                  <c:v>81.052914384280399</c:v>
                </c:pt>
                <c:pt idx="34">
                  <c:v>81.650131833176431</c:v>
                </c:pt>
                <c:pt idx="35">
                  <c:v>77.880935728066504</c:v>
                </c:pt>
                <c:pt idx="36">
                  <c:v>79.133191505324817</c:v>
                </c:pt>
                <c:pt idx="37">
                  <c:v>79.349967269014513</c:v>
                </c:pt>
                <c:pt idx="38">
                  <c:v>77.798097617132413</c:v>
                </c:pt>
                <c:pt idx="39">
                  <c:v>81.414801565927633</c:v>
                </c:pt>
                <c:pt idx="40">
                  <c:v>80.673840770611122</c:v>
                </c:pt>
                <c:pt idx="41">
                  <c:v>79.916310234515862</c:v>
                </c:pt>
                <c:pt idx="42">
                  <c:v>79.050224675985049</c:v>
                </c:pt>
                <c:pt idx="43">
                  <c:v>79.168682065235316</c:v>
                </c:pt>
                <c:pt idx="44">
                  <c:v>76.130700751339702</c:v>
                </c:pt>
                <c:pt idx="45">
                  <c:v>76.245169179006183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77024"/>
        <c:axId val="162579584"/>
      </c:scatterChart>
      <c:valAx>
        <c:axId val="162577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緯度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2579584"/>
        <c:crosses val="autoZero"/>
        <c:crossBetween val="midCat"/>
      </c:valAx>
      <c:valAx>
        <c:axId val="162579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合計</a:t>
                </a:r>
              </a:p>
            </c:rich>
          </c:tx>
          <c:overlay val="0"/>
        </c:title>
        <c:numFmt formatCode="0.0_);[Red]\(0.0\)" sourceLinked="1"/>
        <c:majorTickMark val="out"/>
        <c:minorTickMark val="none"/>
        <c:tickLblPos val="nextTo"/>
        <c:crossAx val="1625770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経度 観測値グラフ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合計</c:v>
          </c:tx>
          <c:spPr>
            <a:ln w="28575">
              <a:noFill/>
            </a:ln>
          </c:spPr>
          <c:xVal>
            <c:numRef>
              <c:f>元データ!$T$4:$T$49</c:f>
              <c:numCache>
                <c:formatCode>General</c:formatCode>
                <c:ptCount val="46"/>
                <c:pt idx="0">
                  <c:v>141.34789900000001</c:v>
                </c:pt>
                <c:pt idx="1">
                  <c:v>140.74059299999999</c:v>
                </c:pt>
                <c:pt idx="2">
                  <c:v>141.15266700000001</c:v>
                </c:pt>
                <c:pt idx="3">
                  <c:v>140.87210300000001</c:v>
                </c:pt>
                <c:pt idx="4">
                  <c:v>140.10241500000001</c:v>
                </c:pt>
                <c:pt idx="5">
                  <c:v>140.36363399999999</c:v>
                </c:pt>
                <c:pt idx="6">
                  <c:v>140.467521</c:v>
                </c:pt>
                <c:pt idx="7">
                  <c:v>140.44679300000001</c:v>
                </c:pt>
                <c:pt idx="8">
                  <c:v>139.883565</c:v>
                </c:pt>
                <c:pt idx="9">
                  <c:v>139.06084799999999</c:v>
                </c:pt>
                <c:pt idx="10">
                  <c:v>139.648933</c:v>
                </c:pt>
                <c:pt idx="11">
                  <c:v>139.02322100000001</c:v>
                </c:pt>
                <c:pt idx="12">
                  <c:v>138.18122399999999</c:v>
                </c:pt>
                <c:pt idx="13">
                  <c:v>140.12330800000001</c:v>
                </c:pt>
                <c:pt idx="14">
                  <c:v>139.69170399999999</c:v>
                </c:pt>
                <c:pt idx="15">
                  <c:v>139.64251400000001</c:v>
                </c:pt>
                <c:pt idx="16">
                  <c:v>138.56844899999999</c:v>
                </c:pt>
                <c:pt idx="17">
                  <c:v>137.21133800000001</c:v>
                </c:pt>
                <c:pt idx="18">
                  <c:v>136.625573</c:v>
                </c:pt>
                <c:pt idx="19">
                  <c:v>136.221642</c:v>
                </c:pt>
                <c:pt idx="20">
                  <c:v>136.72229100000001</c:v>
                </c:pt>
                <c:pt idx="21">
                  <c:v>138.38305399999999</c:v>
                </c:pt>
                <c:pt idx="22">
                  <c:v>136.906565</c:v>
                </c:pt>
                <c:pt idx="23">
                  <c:v>136.508591</c:v>
                </c:pt>
                <c:pt idx="24">
                  <c:v>135.86859000000001</c:v>
                </c:pt>
                <c:pt idx="25">
                  <c:v>135.755481</c:v>
                </c:pt>
                <c:pt idx="26">
                  <c:v>135.51966100000001</c:v>
                </c:pt>
                <c:pt idx="27">
                  <c:v>135.18302499999999</c:v>
                </c:pt>
                <c:pt idx="28">
                  <c:v>135.83274399999999</c:v>
                </c:pt>
                <c:pt idx="29">
                  <c:v>135.167506</c:v>
                </c:pt>
                <c:pt idx="30">
                  <c:v>134.237672</c:v>
                </c:pt>
                <c:pt idx="31">
                  <c:v>133.050499</c:v>
                </c:pt>
                <c:pt idx="32">
                  <c:v>133.93440699999999</c:v>
                </c:pt>
                <c:pt idx="33">
                  <c:v>132.459622</c:v>
                </c:pt>
                <c:pt idx="34">
                  <c:v>131.47049999999999</c:v>
                </c:pt>
                <c:pt idx="35">
                  <c:v>134.559279</c:v>
                </c:pt>
                <c:pt idx="36">
                  <c:v>134.04344399999999</c:v>
                </c:pt>
                <c:pt idx="37">
                  <c:v>132.76536200000001</c:v>
                </c:pt>
                <c:pt idx="38">
                  <c:v>133.53108</c:v>
                </c:pt>
                <c:pt idx="39">
                  <c:v>130.41831400000001</c:v>
                </c:pt>
                <c:pt idx="40">
                  <c:v>130.298822</c:v>
                </c:pt>
                <c:pt idx="41">
                  <c:v>129.87375599999999</c:v>
                </c:pt>
                <c:pt idx="42">
                  <c:v>130.74166700000001</c:v>
                </c:pt>
                <c:pt idx="43">
                  <c:v>131.61259100000001</c:v>
                </c:pt>
                <c:pt idx="44">
                  <c:v>131.423855</c:v>
                </c:pt>
                <c:pt idx="45">
                  <c:v>130.55798100000001</c:v>
                </c:pt>
              </c:numCache>
            </c:numRef>
          </c:xVal>
          <c:yVal>
            <c:numRef>
              <c:f>元データ!$P$4:$P$49</c:f>
              <c:numCache>
                <c:formatCode>0.0_);[Red]\(0.0\)</c:formatCode>
                <c:ptCount val="46"/>
                <c:pt idx="0">
                  <c:v>87.4</c:v>
                </c:pt>
                <c:pt idx="1">
                  <c:v>94.7</c:v>
                </c:pt>
                <c:pt idx="2">
                  <c:v>87.5</c:v>
                </c:pt>
                <c:pt idx="3">
                  <c:v>85.4</c:v>
                </c:pt>
                <c:pt idx="4">
                  <c:v>93.5</c:v>
                </c:pt>
                <c:pt idx="5">
                  <c:v>80.900000000000006</c:v>
                </c:pt>
                <c:pt idx="6">
                  <c:v>79.599999999999994</c:v>
                </c:pt>
                <c:pt idx="7">
                  <c:v>67.900000000000006</c:v>
                </c:pt>
                <c:pt idx="8">
                  <c:v>68.3</c:v>
                </c:pt>
                <c:pt idx="9">
                  <c:v>70.400000000000006</c:v>
                </c:pt>
                <c:pt idx="10">
                  <c:v>71.900000000000006</c:v>
                </c:pt>
                <c:pt idx="11">
                  <c:v>98.5</c:v>
                </c:pt>
                <c:pt idx="12">
                  <c:v>75.5</c:v>
                </c:pt>
                <c:pt idx="13">
                  <c:v>73.400000000000006</c:v>
                </c:pt>
                <c:pt idx="14">
                  <c:v>109.8</c:v>
                </c:pt>
                <c:pt idx="15">
                  <c:v>70.900000000000006</c:v>
                </c:pt>
                <c:pt idx="16">
                  <c:v>76.099999999999994</c:v>
                </c:pt>
                <c:pt idx="17">
                  <c:v>82.9</c:v>
                </c:pt>
                <c:pt idx="18">
                  <c:v>80.099999999999994</c:v>
                </c:pt>
                <c:pt idx="19">
                  <c:v>79.3</c:v>
                </c:pt>
                <c:pt idx="20">
                  <c:v>64.599999999999994</c:v>
                </c:pt>
                <c:pt idx="21">
                  <c:v>71.3</c:v>
                </c:pt>
                <c:pt idx="22">
                  <c:v>73.3</c:v>
                </c:pt>
                <c:pt idx="23">
                  <c:v>66.2</c:v>
                </c:pt>
                <c:pt idx="24">
                  <c:v>64.3</c:v>
                </c:pt>
                <c:pt idx="25">
                  <c:v>86.1</c:v>
                </c:pt>
                <c:pt idx="26">
                  <c:v>97.8</c:v>
                </c:pt>
                <c:pt idx="27">
                  <c:v>81.900000000000006</c:v>
                </c:pt>
                <c:pt idx="28">
                  <c:v>64.099999999999994</c:v>
                </c:pt>
                <c:pt idx="29">
                  <c:v>80.5</c:v>
                </c:pt>
                <c:pt idx="30">
                  <c:v>83.4</c:v>
                </c:pt>
                <c:pt idx="31">
                  <c:v>81.400000000000006</c:v>
                </c:pt>
                <c:pt idx="32">
                  <c:v>69.2</c:v>
                </c:pt>
                <c:pt idx="33">
                  <c:v>83.7</c:v>
                </c:pt>
                <c:pt idx="34">
                  <c:v>77.599999999999994</c:v>
                </c:pt>
                <c:pt idx="35">
                  <c:v>71.099999999999994</c:v>
                </c:pt>
                <c:pt idx="36">
                  <c:v>76.400000000000006</c:v>
                </c:pt>
                <c:pt idx="37">
                  <c:v>75.900000000000006</c:v>
                </c:pt>
                <c:pt idx="38">
                  <c:v>96.9</c:v>
                </c:pt>
                <c:pt idx="39">
                  <c:v>80.099999999999994</c:v>
                </c:pt>
                <c:pt idx="40">
                  <c:v>73.900000000000006</c:v>
                </c:pt>
                <c:pt idx="41">
                  <c:v>73.900000000000006</c:v>
                </c:pt>
                <c:pt idx="42">
                  <c:v>79.400000000000006</c:v>
                </c:pt>
                <c:pt idx="43">
                  <c:v>82</c:v>
                </c:pt>
                <c:pt idx="44">
                  <c:v>91.8</c:v>
                </c:pt>
                <c:pt idx="45">
                  <c:v>86.5</c:v>
                </c:pt>
              </c:numCache>
            </c:numRef>
          </c:yVal>
          <c:smooth val="0"/>
        </c:ser>
        <c:ser>
          <c:idx val="1"/>
          <c:order val="1"/>
          <c:tx>
            <c:v>予測値: 合計</c:v>
          </c:tx>
          <c:spPr>
            <a:ln w="28575">
              <a:noFill/>
            </a:ln>
          </c:spPr>
          <c:xVal>
            <c:numRef>
              <c:f>元データ!$T$4:$T$49</c:f>
              <c:numCache>
                <c:formatCode>General</c:formatCode>
                <c:ptCount val="46"/>
                <c:pt idx="0">
                  <c:v>141.34789900000001</c:v>
                </c:pt>
                <c:pt idx="1">
                  <c:v>140.74059299999999</c:v>
                </c:pt>
                <c:pt idx="2">
                  <c:v>141.15266700000001</c:v>
                </c:pt>
                <c:pt idx="3">
                  <c:v>140.87210300000001</c:v>
                </c:pt>
                <c:pt idx="4">
                  <c:v>140.10241500000001</c:v>
                </c:pt>
                <c:pt idx="5">
                  <c:v>140.36363399999999</c:v>
                </c:pt>
                <c:pt idx="6">
                  <c:v>140.467521</c:v>
                </c:pt>
                <c:pt idx="7">
                  <c:v>140.44679300000001</c:v>
                </c:pt>
                <c:pt idx="8">
                  <c:v>139.883565</c:v>
                </c:pt>
                <c:pt idx="9">
                  <c:v>139.06084799999999</c:v>
                </c:pt>
                <c:pt idx="10">
                  <c:v>139.648933</c:v>
                </c:pt>
                <c:pt idx="11">
                  <c:v>139.02322100000001</c:v>
                </c:pt>
                <c:pt idx="12">
                  <c:v>138.18122399999999</c:v>
                </c:pt>
                <c:pt idx="13">
                  <c:v>140.12330800000001</c:v>
                </c:pt>
                <c:pt idx="14">
                  <c:v>139.69170399999999</c:v>
                </c:pt>
                <c:pt idx="15">
                  <c:v>139.64251400000001</c:v>
                </c:pt>
                <c:pt idx="16">
                  <c:v>138.56844899999999</c:v>
                </c:pt>
                <c:pt idx="17">
                  <c:v>137.21133800000001</c:v>
                </c:pt>
                <c:pt idx="18">
                  <c:v>136.625573</c:v>
                </c:pt>
                <c:pt idx="19">
                  <c:v>136.221642</c:v>
                </c:pt>
                <c:pt idx="20">
                  <c:v>136.72229100000001</c:v>
                </c:pt>
                <c:pt idx="21">
                  <c:v>138.38305399999999</c:v>
                </c:pt>
                <c:pt idx="22">
                  <c:v>136.906565</c:v>
                </c:pt>
                <c:pt idx="23">
                  <c:v>136.508591</c:v>
                </c:pt>
                <c:pt idx="24">
                  <c:v>135.86859000000001</c:v>
                </c:pt>
                <c:pt idx="25">
                  <c:v>135.755481</c:v>
                </c:pt>
                <c:pt idx="26">
                  <c:v>135.51966100000001</c:v>
                </c:pt>
                <c:pt idx="27">
                  <c:v>135.18302499999999</c:v>
                </c:pt>
                <c:pt idx="28">
                  <c:v>135.83274399999999</c:v>
                </c:pt>
                <c:pt idx="29">
                  <c:v>135.167506</c:v>
                </c:pt>
                <c:pt idx="30">
                  <c:v>134.237672</c:v>
                </c:pt>
                <c:pt idx="31">
                  <c:v>133.050499</c:v>
                </c:pt>
                <c:pt idx="32">
                  <c:v>133.93440699999999</c:v>
                </c:pt>
                <c:pt idx="33">
                  <c:v>132.459622</c:v>
                </c:pt>
                <c:pt idx="34">
                  <c:v>131.47049999999999</c:v>
                </c:pt>
                <c:pt idx="35">
                  <c:v>134.559279</c:v>
                </c:pt>
                <c:pt idx="36">
                  <c:v>134.04344399999999</c:v>
                </c:pt>
                <c:pt idx="37">
                  <c:v>132.76536200000001</c:v>
                </c:pt>
                <c:pt idx="38">
                  <c:v>133.53108</c:v>
                </c:pt>
                <c:pt idx="39">
                  <c:v>130.41831400000001</c:v>
                </c:pt>
                <c:pt idx="40">
                  <c:v>130.298822</c:v>
                </c:pt>
                <c:pt idx="41">
                  <c:v>129.87375599999999</c:v>
                </c:pt>
                <c:pt idx="42">
                  <c:v>130.74166700000001</c:v>
                </c:pt>
                <c:pt idx="43">
                  <c:v>131.61259100000001</c:v>
                </c:pt>
                <c:pt idx="44">
                  <c:v>131.423855</c:v>
                </c:pt>
                <c:pt idx="45">
                  <c:v>130.55798100000001</c:v>
                </c:pt>
              </c:numCache>
            </c:numRef>
          </c:xVal>
          <c:yVal>
            <c:numRef>
              <c:f>合計!$B$26:$B$71</c:f>
              <c:numCache>
                <c:formatCode>General</c:formatCode>
                <c:ptCount val="46"/>
                <c:pt idx="0">
                  <c:v>92.282738691802876</c:v>
                </c:pt>
                <c:pt idx="1">
                  <c:v>87.481368157444706</c:v>
                </c:pt>
                <c:pt idx="2">
                  <c:v>84.272120117153577</c:v>
                </c:pt>
                <c:pt idx="3">
                  <c:v>81.073932108104117</c:v>
                </c:pt>
                <c:pt idx="4">
                  <c:v>85.490489094990266</c:v>
                </c:pt>
                <c:pt idx="5">
                  <c:v>81.576323095745352</c:v>
                </c:pt>
                <c:pt idx="6">
                  <c:v>80.259042588540979</c:v>
                </c:pt>
                <c:pt idx="7">
                  <c:v>76.832760318796574</c:v>
                </c:pt>
                <c:pt idx="8">
                  <c:v>78.014702693797972</c:v>
                </c:pt>
                <c:pt idx="9">
                  <c:v>78.512823119008942</c:v>
                </c:pt>
                <c:pt idx="10">
                  <c:v>76.543900765445471</c:v>
                </c:pt>
                <c:pt idx="11">
                  <c:v>82.256227579582742</c:v>
                </c:pt>
                <c:pt idx="12">
                  <c:v>80.139141950265554</c:v>
                </c:pt>
                <c:pt idx="13">
                  <c:v>75.392206766879553</c:v>
                </c:pt>
                <c:pt idx="14">
                  <c:v>76.084559776658807</c:v>
                </c:pt>
                <c:pt idx="15">
                  <c:v>75.547764292332829</c:v>
                </c:pt>
                <c:pt idx="16">
                  <c:v>77.285936360916224</c:v>
                </c:pt>
                <c:pt idx="17">
                  <c:v>81.337884340040517</c:v>
                </c:pt>
                <c:pt idx="18">
                  <c:v>81.750378241642238</c:v>
                </c:pt>
                <c:pt idx="19">
                  <c:v>80.90800434225855</c:v>
                </c:pt>
                <c:pt idx="20">
                  <c:v>78.694139083425313</c:v>
                </c:pt>
                <c:pt idx="21">
                  <c:v>75.811468916976366</c:v>
                </c:pt>
                <c:pt idx="22">
                  <c:v>77.96999142832945</c:v>
                </c:pt>
                <c:pt idx="23">
                  <c:v>77.315766532611434</c:v>
                </c:pt>
                <c:pt idx="24">
                  <c:v>78.70734767216635</c:v>
                </c:pt>
                <c:pt idx="25">
                  <c:v>78.875807486107931</c:v>
                </c:pt>
                <c:pt idx="26">
                  <c:v>78.320436929740083</c:v>
                </c:pt>
                <c:pt idx="27">
                  <c:v>78.711303937958178</c:v>
                </c:pt>
                <c:pt idx="28">
                  <c:v>77.965904234170267</c:v>
                </c:pt>
                <c:pt idx="29">
                  <c:v>77.589304157868042</c:v>
                </c:pt>
                <c:pt idx="30">
                  <c:v>81.764842669732445</c:v>
                </c:pt>
                <c:pt idx="31">
                  <c:v>83.022910684335017</c:v>
                </c:pt>
                <c:pt idx="32">
                  <c:v>80.043504285557049</c:v>
                </c:pt>
                <c:pt idx="33">
                  <c:v>81.052914384280399</c:v>
                </c:pt>
                <c:pt idx="34">
                  <c:v>81.650131833176431</c:v>
                </c:pt>
                <c:pt idx="35">
                  <c:v>77.880935728066504</c:v>
                </c:pt>
                <c:pt idx="36">
                  <c:v>79.133191505324817</c:v>
                </c:pt>
                <c:pt idx="37">
                  <c:v>79.349967269014513</c:v>
                </c:pt>
                <c:pt idx="38">
                  <c:v>77.798097617132413</c:v>
                </c:pt>
                <c:pt idx="39">
                  <c:v>81.414801565927633</c:v>
                </c:pt>
                <c:pt idx="40">
                  <c:v>80.673840770611122</c:v>
                </c:pt>
                <c:pt idx="41">
                  <c:v>79.916310234515862</c:v>
                </c:pt>
                <c:pt idx="42">
                  <c:v>79.050224675985049</c:v>
                </c:pt>
                <c:pt idx="43">
                  <c:v>79.168682065235316</c:v>
                </c:pt>
                <c:pt idx="44">
                  <c:v>76.130700751339702</c:v>
                </c:pt>
                <c:pt idx="45">
                  <c:v>76.245169179006183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24416"/>
        <c:axId val="162951552"/>
      </c:scatterChart>
      <c:valAx>
        <c:axId val="16292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経度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2951552"/>
        <c:crosses val="autoZero"/>
        <c:crossBetween val="midCat"/>
      </c:valAx>
      <c:valAx>
        <c:axId val="162951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合計</a:t>
                </a:r>
              </a:p>
            </c:rich>
          </c:tx>
          <c:overlay val="0"/>
        </c:title>
        <c:numFmt formatCode="0.0_);[Red]\(0.0\)" sourceLinked="1"/>
        <c:majorTickMark val="out"/>
        <c:minorTickMark val="none"/>
        <c:tickLblPos val="nextTo"/>
        <c:crossAx val="1629244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相関分析!$B$3</c:f>
              <c:strCache>
                <c:ptCount val="1"/>
                <c:pt idx="0">
                  <c:v>ビール</c:v>
                </c:pt>
              </c:strCache>
            </c:strRef>
          </c:tx>
          <c:spPr>
            <a:ln w="28575">
              <a:noFill/>
            </a:ln>
          </c:spPr>
          <c:xVal>
            <c:numRef>
              <c:f>相関分析!$A$4:$A$49</c:f>
              <c:numCache>
                <c:formatCode>0.0_);[Red]\(0.0\)</c:formatCode>
                <c:ptCount val="46"/>
                <c:pt idx="0">
                  <c:v>5.2</c:v>
                </c:pt>
                <c:pt idx="1">
                  <c:v>6.7</c:v>
                </c:pt>
                <c:pt idx="2">
                  <c:v>7.2</c:v>
                </c:pt>
                <c:pt idx="3">
                  <c:v>7.6</c:v>
                </c:pt>
                <c:pt idx="4">
                  <c:v>9.6999999999999993</c:v>
                </c:pt>
                <c:pt idx="5">
                  <c:v>8.6999999999999993</c:v>
                </c:pt>
                <c:pt idx="6">
                  <c:v>8.3000000000000007</c:v>
                </c:pt>
                <c:pt idx="7">
                  <c:v>6</c:v>
                </c:pt>
                <c:pt idx="8">
                  <c:v>6</c:v>
                </c:pt>
                <c:pt idx="9">
                  <c:v>5.7</c:v>
                </c:pt>
                <c:pt idx="10">
                  <c:v>4.8</c:v>
                </c:pt>
                <c:pt idx="11">
                  <c:v>14.6</c:v>
                </c:pt>
                <c:pt idx="12">
                  <c:v>8.1999999999999993</c:v>
                </c:pt>
                <c:pt idx="13">
                  <c:v>4.9000000000000004</c:v>
                </c:pt>
                <c:pt idx="14">
                  <c:v>6.7</c:v>
                </c:pt>
                <c:pt idx="15">
                  <c:v>4.0999999999999996</c:v>
                </c:pt>
                <c:pt idx="16">
                  <c:v>5.7</c:v>
                </c:pt>
                <c:pt idx="17">
                  <c:v>8.3000000000000007</c:v>
                </c:pt>
                <c:pt idx="18">
                  <c:v>8.1999999999999993</c:v>
                </c:pt>
                <c:pt idx="19">
                  <c:v>7.4</c:v>
                </c:pt>
                <c:pt idx="20">
                  <c:v>6.1</c:v>
                </c:pt>
                <c:pt idx="21">
                  <c:v>5.5</c:v>
                </c:pt>
                <c:pt idx="22">
                  <c:v>4.3</c:v>
                </c:pt>
                <c:pt idx="23">
                  <c:v>5.2</c:v>
                </c:pt>
                <c:pt idx="24">
                  <c:v>5.8</c:v>
                </c:pt>
                <c:pt idx="25">
                  <c:v>6.2</c:v>
                </c:pt>
                <c:pt idx="26">
                  <c:v>4.9000000000000004</c:v>
                </c:pt>
                <c:pt idx="27">
                  <c:v>5.4</c:v>
                </c:pt>
                <c:pt idx="28">
                  <c:v>5.5</c:v>
                </c:pt>
                <c:pt idx="29">
                  <c:v>7</c:v>
                </c:pt>
                <c:pt idx="30">
                  <c:v>7.3</c:v>
                </c:pt>
                <c:pt idx="31">
                  <c:v>8.3000000000000007</c:v>
                </c:pt>
                <c:pt idx="32">
                  <c:v>5.4</c:v>
                </c:pt>
                <c:pt idx="33">
                  <c:v>5.6</c:v>
                </c:pt>
                <c:pt idx="34">
                  <c:v>5.5</c:v>
                </c:pt>
                <c:pt idx="35">
                  <c:v>5.3</c:v>
                </c:pt>
                <c:pt idx="36">
                  <c:v>5.4</c:v>
                </c:pt>
                <c:pt idx="37">
                  <c:v>5.4</c:v>
                </c:pt>
                <c:pt idx="38">
                  <c:v>6.6</c:v>
                </c:pt>
                <c:pt idx="39">
                  <c:v>4.5999999999999996</c:v>
                </c:pt>
                <c:pt idx="40">
                  <c:v>6.5</c:v>
                </c:pt>
                <c:pt idx="41">
                  <c:v>4.5999999999999996</c:v>
                </c:pt>
                <c:pt idx="42">
                  <c:v>2.9</c:v>
                </c:pt>
                <c:pt idx="43">
                  <c:v>4.9000000000000004</c:v>
                </c:pt>
                <c:pt idx="44">
                  <c:v>2.2000000000000002</c:v>
                </c:pt>
                <c:pt idx="45">
                  <c:v>1.2</c:v>
                </c:pt>
              </c:numCache>
            </c:numRef>
          </c:xVal>
          <c:yVal>
            <c:numRef>
              <c:f>相関分析!$B$4:$B$49</c:f>
              <c:numCache>
                <c:formatCode>0.0_);[Red]\(0.0\)</c:formatCode>
                <c:ptCount val="46"/>
                <c:pt idx="0">
                  <c:v>26.9</c:v>
                </c:pt>
                <c:pt idx="1">
                  <c:v>25.6</c:v>
                </c:pt>
                <c:pt idx="2">
                  <c:v>25.8</c:v>
                </c:pt>
                <c:pt idx="3">
                  <c:v>26.4</c:v>
                </c:pt>
                <c:pt idx="4">
                  <c:v>26.8</c:v>
                </c:pt>
                <c:pt idx="5">
                  <c:v>25.5</c:v>
                </c:pt>
                <c:pt idx="6">
                  <c:v>25.1</c:v>
                </c:pt>
                <c:pt idx="7">
                  <c:v>20.2</c:v>
                </c:pt>
                <c:pt idx="8">
                  <c:v>21.2</c:v>
                </c:pt>
                <c:pt idx="9">
                  <c:v>19.8</c:v>
                </c:pt>
                <c:pt idx="10">
                  <c:v>18.899999999999999</c:v>
                </c:pt>
                <c:pt idx="11">
                  <c:v>31.1</c:v>
                </c:pt>
                <c:pt idx="12">
                  <c:v>24.1</c:v>
                </c:pt>
                <c:pt idx="13">
                  <c:v>20.5</c:v>
                </c:pt>
                <c:pt idx="14">
                  <c:v>42.8</c:v>
                </c:pt>
                <c:pt idx="15">
                  <c:v>21.3</c:v>
                </c:pt>
                <c:pt idx="16">
                  <c:v>22.5</c:v>
                </c:pt>
                <c:pt idx="17">
                  <c:v>29</c:v>
                </c:pt>
                <c:pt idx="18">
                  <c:v>26.4</c:v>
                </c:pt>
                <c:pt idx="19">
                  <c:v>27.2</c:v>
                </c:pt>
                <c:pt idx="20">
                  <c:v>19.100000000000001</c:v>
                </c:pt>
                <c:pt idx="21">
                  <c:v>22.7</c:v>
                </c:pt>
                <c:pt idx="22">
                  <c:v>25.1</c:v>
                </c:pt>
                <c:pt idx="23">
                  <c:v>21</c:v>
                </c:pt>
                <c:pt idx="24">
                  <c:v>18.399999999999999</c:v>
                </c:pt>
                <c:pt idx="25">
                  <c:v>29.5</c:v>
                </c:pt>
                <c:pt idx="26">
                  <c:v>31.2</c:v>
                </c:pt>
                <c:pt idx="27">
                  <c:v>24.9</c:v>
                </c:pt>
                <c:pt idx="28">
                  <c:v>17.8</c:v>
                </c:pt>
                <c:pt idx="29">
                  <c:v>23</c:v>
                </c:pt>
                <c:pt idx="30">
                  <c:v>24.1</c:v>
                </c:pt>
                <c:pt idx="31">
                  <c:v>23</c:v>
                </c:pt>
                <c:pt idx="32">
                  <c:v>19.5</c:v>
                </c:pt>
                <c:pt idx="33">
                  <c:v>24.8</c:v>
                </c:pt>
                <c:pt idx="34">
                  <c:v>22</c:v>
                </c:pt>
                <c:pt idx="35">
                  <c:v>21.6</c:v>
                </c:pt>
                <c:pt idx="36">
                  <c:v>24.2</c:v>
                </c:pt>
                <c:pt idx="37">
                  <c:v>23.3</c:v>
                </c:pt>
                <c:pt idx="38">
                  <c:v>29.3</c:v>
                </c:pt>
                <c:pt idx="39">
                  <c:v>24.3</c:v>
                </c:pt>
                <c:pt idx="40">
                  <c:v>21.7</c:v>
                </c:pt>
                <c:pt idx="41">
                  <c:v>22.1</c:v>
                </c:pt>
                <c:pt idx="42">
                  <c:v>21.4</c:v>
                </c:pt>
                <c:pt idx="43">
                  <c:v>23</c:v>
                </c:pt>
                <c:pt idx="44">
                  <c:v>22.1</c:v>
                </c:pt>
                <c:pt idx="45">
                  <c:v>18.2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150656"/>
        <c:axId val="164161024"/>
      </c:scatterChart>
      <c:valAx>
        <c:axId val="164150656"/>
        <c:scaling>
          <c:orientation val="minMax"/>
        </c:scaling>
        <c:delete val="0"/>
        <c:axPos val="b"/>
        <c:numFmt formatCode="0.0_);[Red]\(0.0\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161024"/>
        <c:crosses val="autoZero"/>
        <c:crossBetween val="midCat"/>
      </c:valAx>
      <c:valAx>
        <c:axId val="164161024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641506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相関分析!$E$3</c:f>
              <c:strCache>
                <c:ptCount val="1"/>
                <c:pt idx="0">
                  <c:v>ウイスキー</c:v>
                </c:pt>
              </c:strCache>
            </c:strRef>
          </c:tx>
          <c:spPr>
            <a:ln w="28575">
              <a:noFill/>
            </a:ln>
          </c:spPr>
          <c:xVal>
            <c:numRef>
              <c:f>相関分析!$D$4:$D$49</c:f>
              <c:numCache>
                <c:formatCode>0.0_);[Red]\(0.0\)</c:formatCode>
                <c:ptCount val="46"/>
                <c:pt idx="0">
                  <c:v>3.2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2.9</c:v>
                </c:pt>
                <c:pt idx="4">
                  <c:v>2</c:v>
                </c:pt>
                <c:pt idx="5">
                  <c:v>2.5</c:v>
                </c:pt>
                <c:pt idx="6">
                  <c:v>2</c:v>
                </c:pt>
                <c:pt idx="7">
                  <c:v>1.9</c:v>
                </c:pt>
                <c:pt idx="8">
                  <c:v>2.1</c:v>
                </c:pt>
                <c:pt idx="9">
                  <c:v>2.2000000000000002</c:v>
                </c:pt>
                <c:pt idx="10">
                  <c:v>2.8</c:v>
                </c:pt>
                <c:pt idx="11">
                  <c:v>2.5</c:v>
                </c:pt>
                <c:pt idx="12">
                  <c:v>3</c:v>
                </c:pt>
                <c:pt idx="13">
                  <c:v>3</c:v>
                </c:pt>
                <c:pt idx="14">
                  <c:v>7.7</c:v>
                </c:pt>
                <c:pt idx="15">
                  <c:v>3.2</c:v>
                </c:pt>
                <c:pt idx="16">
                  <c:v>8.4</c:v>
                </c:pt>
                <c:pt idx="17">
                  <c:v>1.8</c:v>
                </c:pt>
                <c:pt idx="18">
                  <c:v>2.2999999999999998</c:v>
                </c:pt>
                <c:pt idx="19">
                  <c:v>1.4</c:v>
                </c:pt>
                <c:pt idx="20">
                  <c:v>1.8</c:v>
                </c:pt>
                <c:pt idx="21">
                  <c:v>2.1</c:v>
                </c:pt>
                <c:pt idx="22">
                  <c:v>2.2999999999999998</c:v>
                </c:pt>
                <c:pt idx="23">
                  <c:v>1.5</c:v>
                </c:pt>
                <c:pt idx="24">
                  <c:v>1.6</c:v>
                </c:pt>
                <c:pt idx="25">
                  <c:v>3.4</c:v>
                </c:pt>
                <c:pt idx="26">
                  <c:v>3.7</c:v>
                </c:pt>
                <c:pt idx="27">
                  <c:v>2.4</c:v>
                </c:pt>
                <c:pt idx="28">
                  <c:v>1.6</c:v>
                </c:pt>
                <c:pt idx="29">
                  <c:v>2.4</c:v>
                </c:pt>
                <c:pt idx="30">
                  <c:v>1.5</c:v>
                </c:pt>
                <c:pt idx="31">
                  <c:v>1.7</c:v>
                </c:pt>
                <c:pt idx="32">
                  <c:v>1.7</c:v>
                </c:pt>
                <c:pt idx="33">
                  <c:v>2.2000000000000002</c:v>
                </c:pt>
                <c:pt idx="34">
                  <c:v>1.4</c:v>
                </c:pt>
                <c:pt idx="35">
                  <c:v>1.4</c:v>
                </c:pt>
                <c:pt idx="36">
                  <c:v>1.6</c:v>
                </c:pt>
                <c:pt idx="37">
                  <c:v>1.5</c:v>
                </c:pt>
                <c:pt idx="38">
                  <c:v>1.5</c:v>
                </c:pt>
                <c:pt idx="39">
                  <c:v>2.7</c:v>
                </c:pt>
                <c:pt idx="40">
                  <c:v>1.3</c:v>
                </c:pt>
                <c:pt idx="41">
                  <c:v>1.5</c:v>
                </c:pt>
                <c:pt idx="42">
                  <c:v>1.8</c:v>
                </c:pt>
                <c:pt idx="43">
                  <c:v>2.2000000000000002</c:v>
                </c:pt>
                <c:pt idx="44">
                  <c:v>2.1</c:v>
                </c:pt>
                <c:pt idx="45">
                  <c:v>1.3</c:v>
                </c:pt>
              </c:numCache>
            </c:numRef>
          </c:xVal>
          <c:yVal>
            <c:numRef>
              <c:f>相関分析!$E$4:$E$49</c:f>
              <c:numCache>
                <c:formatCode>0.0_);[Red]\(0.0\)</c:formatCode>
                <c:ptCount val="46"/>
                <c:pt idx="0">
                  <c:v>1.3</c:v>
                </c:pt>
                <c:pt idx="1">
                  <c:v>1.3</c:v>
                </c:pt>
                <c:pt idx="2">
                  <c:v>1</c:v>
                </c:pt>
                <c:pt idx="3">
                  <c:v>1.4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0.9</c:v>
                </c:pt>
                <c:pt idx="8">
                  <c:v>1</c:v>
                </c:pt>
                <c:pt idx="9">
                  <c:v>1</c:v>
                </c:pt>
                <c:pt idx="10">
                  <c:v>0.9</c:v>
                </c:pt>
                <c:pt idx="11">
                  <c:v>1.2</c:v>
                </c:pt>
                <c:pt idx="12">
                  <c:v>1</c:v>
                </c:pt>
                <c:pt idx="13">
                  <c:v>1</c:v>
                </c:pt>
                <c:pt idx="14">
                  <c:v>1.7</c:v>
                </c:pt>
                <c:pt idx="15">
                  <c:v>1</c:v>
                </c:pt>
                <c:pt idx="16">
                  <c:v>1.1000000000000001</c:v>
                </c:pt>
                <c:pt idx="17">
                  <c:v>0.8</c:v>
                </c:pt>
                <c:pt idx="18">
                  <c:v>0.7</c:v>
                </c:pt>
                <c:pt idx="19">
                  <c:v>0.5</c:v>
                </c:pt>
                <c:pt idx="20">
                  <c:v>0.6</c:v>
                </c:pt>
                <c:pt idx="21">
                  <c:v>0.9</c:v>
                </c:pt>
                <c:pt idx="22">
                  <c:v>0.7</c:v>
                </c:pt>
                <c:pt idx="23">
                  <c:v>0.6</c:v>
                </c:pt>
                <c:pt idx="24">
                  <c:v>0.6</c:v>
                </c:pt>
                <c:pt idx="25">
                  <c:v>0.9</c:v>
                </c:pt>
                <c:pt idx="26">
                  <c:v>1</c:v>
                </c:pt>
                <c:pt idx="27">
                  <c:v>0.7</c:v>
                </c:pt>
                <c:pt idx="28">
                  <c:v>0.6</c:v>
                </c:pt>
                <c:pt idx="29">
                  <c:v>0.5</c:v>
                </c:pt>
                <c:pt idx="30">
                  <c:v>0.7</c:v>
                </c:pt>
                <c:pt idx="31">
                  <c:v>0.6</c:v>
                </c:pt>
                <c:pt idx="32">
                  <c:v>0.6</c:v>
                </c:pt>
                <c:pt idx="33">
                  <c:v>0.7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0.5</c:v>
                </c:pt>
                <c:pt idx="38">
                  <c:v>0.7</c:v>
                </c:pt>
                <c:pt idx="39">
                  <c:v>0.7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0.8</c:v>
                </c:pt>
                <c:pt idx="44">
                  <c:v>0.4</c:v>
                </c:pt>
                <c:pt idx="45">
                  <c:v>0.3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312192"/>
        <c:axId val="164314112"/>
      </c:scatterChart>
      <c:valAx>
        <c:axId val="164312192"/>
        <c:scaling>
          <c:orientation val="minMax"/>
        </c:scaling>
        <c:delete val="0"/>
        <c:axPos val="b"/>
        <c:numFmt formatCode="0.0_);[Red]\(0.0\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314112"/>
        <c:crosses val="autoZero"/>
        <c:crossBetween val="midCat"/>
      </c:valAx>
      <c:valAx>
        <c:axId val="164314112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643121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緯度 観測値グラフ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単式蒸留 しょうちゅう</c:v>
          </c:tx>
          <c:spPr>
            <a:ln w="28575">
              <a:noFill/>
            </a:ln>
          </c:spPr>
          <c:xVal>
            <c:numRef>
              <c:f>元データ!$S$4:$S$49</c:f>
              <c:numCache>
                <c:formatCode>General</c:formatCode>
                <c:ptCount val="46"/>
                <c:pt idx="0">
                  <c:v>43.063968000000003</c:v>
                </c:pt>
                <c:pt idx="1">
                  <c:v>40.824623000000003</c:v>
                </c:pt>
                <c:pt idx="2">
                  <c:v>39.703530999999998</c:v>
                </c:pt>
                <c:pt idx="3">
                  <c:v>38.268839</c:v>
                </c:pt>
                <c:pt idx="4">
                  <c:v>39.718634999999999</c:v>
                </c:pt>
                <c:pt idx="5">
                  <c:v>38.240437</c:v>
                </c:pt>
                <c:pt idx="6">
                  <c:v>37.750298999999998</c:v>
                </c:pt>
                <c:pt idx="7">
                  <c:v>36.341813000000002</c:v>
                </c:pt>
                <c:pt idx="8">
                  <c:v>36.565725</c:v>
                </c:pt>
                <c:pt idx="9">
                  <c:v>36.391250999999997</c:v>
                </c:pt>
                <c:pt idx="10">
                  <c:v>35.857427999999999</c:v>
                </c:pt>
                <c:pt idx="11">
                  <c:v>37.902417999999997</c:v>
                </c:pt>
                <c:pt idx="12">
                  <c:v>36.651288999999998</c:v>
                </c:pt>
                <c:pt idx="13">
                  <c:v>35.605058</c:v>
                </c:pt>
                <c:pt idx="14">
                  <c:v>35.689520999999999</c:v>
                </c:pt>
                <c:pt idx="15">
                  <c:v>35.447752999999999</c:v>
                </c:pt>
                <c:pt idx="16">
                  <c:v>35.664158</c:v>
                </c:pt>
                <c:pt idx="17">
                  <c:v>36.69529</c:v>
                </c:pt>
                <c:pt idx="18">
                  <c:v>36.594681999999999</c:v>
                </c:pt>
                <c:pt idx="19">
                  <c:v>36.065218999999999</c:v>
                </c:pt>
                <c:pt idx="20">
                  <c:v>35.391227000000001</c:v>
                </c:pt>
                <c:pt idx="21">
                  <c:v>34.976978000000003</c:v>
                </c:pt>
                <c:pt idx="22">
                  <c:v>35.180188000000001</c:v>
                </c:pt>
                <c:pt idx="23">
                  <c:v>34.730283</c:v>
                </c:pt>
                <c:pt idx="24">
                  <c:v>35.004531</c:v>
                </c:pt>
                <c:pt idx="25">
                  <c:v>35.021365000000003</c:v>
                </c:pt>
                <c:pt idx="26">
                  <c:v>34.686297000000003</c:v>
                </c:pt>
                <c:pt idx="27">
                  <c:v>34.691279000000002</c:v>
                </c:pt>
                <c:pt idx="28">
                  <c:v>34.685333</c:v>
                </c:pt>
                <c:pt idx="29">
                  <c:v>34.226033999999999</c:v>
                </c:pt>
                <c:pt idx="30">
                  <c:v>35.503869000000002</c:v>
                </c:pt>
                <c:pt idx="31">
                  <c:v>35.472296999999998</c:v>
                </c:pt>
                <c:pt idx="32">
                  <c:v>34.661754999999999</c:v>
                </c:pt>
                <c:pt idx="33">
                  <c:v>34.396560000000001</c:v>
                </c:pt>
                <c:pt idx="34">
                  <c:v>34.186121</c:v>
                </c:pt>
                <c:pt idx="35">
                  <c:v>34.065761000000002</c:v>
                </c:pt>
                <c:pt idx="36">
                  <c:v>34.340148999999997</c:v>
                </c:pt>
                <c:pt idx="37">
                  <c:v>33.841659999999997</c:v>
                </c:pt>
                <c:pt idx="38">
                  <c:v>33.559705000000001</c:v>
                </c:pt>
                <c:pt idx="39">
                  <c:v>33.606785000000002</c:v>
                </c:pt>
                <c:pt idx="40">
                  <c:v>33.249366999999999</c:v>
                </c:pt>
                <c:pt idx="41">
                  <c:v>32.744838999999999</c:v>
                </c:pt>
                <c:pt idx="42">
                  <c:v>32.789828</c:v>
                </c:pt>
                <c:pt idx="43">
                  <c:v>33.238194</c:v>
                </c:pt>
                <c:pt idx="44">
                  <c:v>31.911090000000002</c:v>
                </c:pt>
                <c:pt idx="45">
                  <c:v>31.560148000000002</c:v>
                </c:pt>
              </c:numCache>
            </c:numRef>
          </c:xVal>
          <c:yVal>
            <c:numRef>
              <c:f>元データ!$E$4:$E$49</c:f>
              <c:numCache>
                <c:formatCode>0.0_);[Red]\(0.0\)</c:formatCode>
                <c:ptCount val="46"/>
                <c:pt idx="0">
                  <c:v>1.4</c:v>
                </c:pt>
                <c:pt idx="1">
                  <c:v>3.1</c:v>
                </c:pt>
                <c:pt idx="2">
                  <c:v>3.6</c:v>
                </c:pt>
                <c:pt idx="3">
                  <c:v>4.2</c:v>
                </c:pt>
                <c:pt idx="4">
                  <c:v>2.7</c:v>
                </c:pt>
                <c:pt idx="5">
                  <c:v>2.6</c:v>
                </c:pt>
                <c:pt idx="6">
                  <c:v>4.8</c:v>
                </c:pt>
                <c:pt idx="7">
                  <c:v>3.6</c:v>
                </c:pt>
                <c:pt idx="8">
                  <c:v>3.1</c:v>
                </c:pt>
                <c:pt idx="9">
                  <c:v>2.4</c:v>
                </c:pt>
                <c:pt idx="10">
                  <c:v>2.6</c:v>
                </c:pt>
                <c:pt idx="11">
                  <c:v>2.6</c:v>
                </c:pt>
                <c:pt idx="12">
                  <c:v>3.8</c:v>
                </c:pt>
                <c:pt idx="13">
                  <c:v>3.2</c:v>
                </c:pt>
                <c:pt idx="14">
                  <c:v>4</c:v>
                </c:pt>
                <c:pt idx="15">
                  <c:v>2.9</c:v>
                </c:pt>
                <c:pt idx="16">
                  <c:v>4.2</c:v>
                </c:pt>
                <c:pt idx="17">
                  <c:v>3.4</c:v>
                </c:pt>
                <c:pt idx="18">
                  <c:v>3.7</c:v>
                </c:pt>
                <c:pt idx="19">
                  <c:v>4.3</c:v>
                </c:pt>
                <c:pt idx="20">
                  <c:v>3.7</c:v>
                </c:pt>
                <c:pt idx="21">
                  <c:v>4.3</c:v>
                </c:pt>
                <c:pt idx="22">
                  <c:v>3.6</c:v>
                </c:pt>
                <c:pt idx="23">
                  <c:v>3.9</c:v>
                </c:pt>
                <c:pt idx="24">
                  <c:v>3.8</c:v>
                </c:pt>
                <c:pt idx="25">
                  <c:v>4.2</c:v>
                </c:pt>
                <c:pt idx="26">
                  <c:v>5</c:v>
                </c:pt>
                <c:pt idx="27">
                  <c:v>4.4000000000000004</c:v>
                </c:pt>
                <c:pt idx="28">
                  <c:v>3.9</c:v>
                </c:pt>
                <c:pt idx="29">
                  <c:v>4.5999999999999996</c:v>
                </c:pt>
                <c:pt idx="30">
                  <c:v>5.4</c:v>
                </c:pt>
                <c:pt idx="31">
                  <c:v>6.9</c:v>
                </c:pt>
                <c:pt idx="32">
                  <c:v>5.2</c:v>
                </c:pt>
                <c:pt idx="33">
                  <c:v>6.2</c:v>
                </c:pt>
                <c:pt idx="34">
                  <c:v>6.3</c:v>
                </c:pt>
                <c:pt idx="35">
                  <c:v>5.3</c:v>
                </c:pt>
                <c:pt idx="36">
                  <c:v>4.9000000000000004</c:v>
                </c:pt>
                <c:pt idx="37">
                  <c:v>5.2</c:v>
                </c:pt>
                <c:pt idx="38">
                  <c:v>5.2</c:v>
                </c:pt>
                <c:pt idx="39">
                  <c:v>8.3000000000000007</c:v>
                </c:pt>
                <c:pt idx="40">
                  <c:v>7.2</c:v>
                </c:pt>
                <c:pt idx="41">
                  <c:v>7.8</c:v>
                </c:pt>
                <c:pt idx="42">
                  <c:v>10.4</c:v>
                </c:pt>
                <c:pt idx="43">
                  <c:v>10.4</c:v>
                </c:pt>
                <c:pt idx="44">
                  <c:v>19.899999999999999</c:v>
                </c:pt>
                <c:pt idx="45">
                  <c:v>26</c:v>
                </c:pt>
              </c:numCache>
            </c:numRef>
          </c:yVal>
          <c:smooth val="0"/>
        </c:ser>
        <c:ser>
          <c:idx val="1"/>
          <c:order val="1"/>
          <c:tx>
            <c:v>予測値: 単式蒸留 しょうちゅう</c:v>
          </c:tx>
          <c:spPr>
            <a:ln w="28575">
              <a:noFill/>
            </a:ln>
          </c:spPr>
          <c:xVal>
            <c:numRef>
              <c:f>元データ!$S$4:$S$49</c:f>
              <c:numCache>
                <c:formatCode>General</c:formatCode>
                <c:ptCount val="46"/>
                <c:pt idx="0">
                  <c:v>43.063968000000003</c:v>
                </c:pt>
                <c:pt idx="1">
                  <c:v>40.824623000000003</c:v>
                </c:pt>
                <c:pt idx="2">
                  <c:v>39.703530999999998</c:v>
                </c:pt>
                <c:pt idx="3">
                  <c:v>38.268839</c:v>
                </c:pt>
                <c:pt idx="4">
                  <c:v>39.718634999999999</c:v>
                </c:pt>
                <c:pt idx="5">
                  <c:v>38.240437</c:v>
                </c:pt>
                <c:pt idx="6">
                  <c:v>37.750298999999998</c:v>
                </c:pt>
                <c:pt idx="7">
                  <c:v>36.341813000000002</c:v>
                </c:pt>
                <c:pt idx="8">
                  <c:v>36.565725</c:v>
                </c:pt>
                <c:pt idx="9">
                  <c:v>36.391250999999997</c:v>
                </c:pt>
                <c:pt idx="10">
                  <c:v>35.857427999999999</c:v>
                </c:pt>
                <c:pt idx="11">
                  <c:v>37.902417999999997</c:v>
                </c:pt>
                <c:pt idx="12">
                  <c:v>36.651288999999998</c:v>
                </c:pt>
                <c:pt idx="13">
                  <c:v>35.605058</c:v>
                </c:pt>
                <c:pt idx="14">
                  <c:v>35.689520999999999</c:v>
                </c:pt>
                <c:pt idx="15">
                  <c:v>35.447752999999999</c:v>
                </c:pt>
                <c:pt idx="16">
                  <c:v>35.664158</c:v>
                </c:pt>
                <c:pt idx="17">
                  <c:v>36.69529</c:v>
                </c:pt>
                <c:pt idx="18">
                  <c:v>36.594681999999999</c:v>
                </c:pt>
                <c:pt idx="19">
                  <c:v>36.065218999999999</c:v>
                </c:pt>
                <c:pt idx="20">
                  <c:v>35.391227000000001</c:v>
                </c:pt>
                <c:pt idx="21">
                  <c:v>34.976978000000003</c:v>
                </c:pt>
                <c:pt idx="22">
                  <c:v>35.180188000000001</c:v>
                </c:pt>
                <c:pt idx="23">
                  <c:v>34.730283</c:v>
                </c:pt>
                <c:pt idx="24">
                  <c:v>35.004531</c:v>
                </c:pt>
                <c:pt idx="25">
                  <c:v>35.021365000000003</c:v>
                </c:pt>
                <c:pt idx="26">
                  <c:v>34.686297000000003</c:v>
                </c:pt>
                <c:pt idx="27">
                  <c:v>34.691279000000002</c:v>
                </c:pt>
                <c:pt idx="28">
                  <c:v>34.685333</c:v>
                </c:pt>
                <c:pt idx="29">
                  <c:v>34.226033999999999</c:v>
                </c:pt>
                <c:pt idx="30">
                  <c:v>35.503869000000002</c:v>
                </c:pt>
                <c:pt idx="31">
                  <c:v>35.472296999999998</c:v>
                </c:pt>
                <c:pt idx="32">
                  <c:v>34.661754999999999</c:v>
                </c:pt>
                <c:pt idx="33">
                  <c:v>34.396560000000001</c:v>
                </c:pt>
                <c:pt idx="34">
                  <c:v>34.186121</c:v>
                </c:pt>
                <c:pt idx="35">
                  <c:v>34.065761000000002</c:v>
                </c:pt>
                <c:pt idx="36">
                  <c:v>34.340148999999997</c:v>
                </c:pt>
                <c:pt idx="37">
                  <c:v>33.841659999999997</c:v>
                </c:pt>
                <c:pt idx="38">
                  <c:v>33.559705000000001</c:v>
                </c:pt>
                <c:pt idx="39">
                  <c:v>33.606785000000002</c:v>
                </c:pt>
                <c:pt idx="40">
                  <c:v>33.249366999999999</c:v>
                </c:pt>
                <c:pt idx="41">
                  <c:v>32.744838999999999</c:v>
                </c:pt>
                <c:pt idx="42">
                  <c:v>32.789828</c:v>
                </c:pt>
                <c:pt idx="43">
                  <c:v>33.238194</c:v>
                </c:pt>
                <c:pt idx="44">
                  <c:v>31.911090000000002</c:v>
                </c:pt>
                <c:pt idx="45">
                  <c:v>31.560148000000002</c:v>
                </c:pt>
              </c:numCache>
            </c:numRef>
          </c:xVal>
          <c:yVal>
            <c:numRef>
              <c:f>単式焼酎!$B$26:$B$71</c:f>
              <c:numCache>
                <c:formatCode>General</c:formatCode>
                <c:ptCount val="46"/>
                <c:pt idx="0">
                  <c:v>-0.84046268032759031</c:v>
                </c:pt>
                <c:pt idx="1">
                  <c:v>0.53907260364042031</c:v>
                </c:pt>
                <c:pt idx="2">
                  <c:v>0.85355403213625891</c:v>
                </c:pt>
                <c:pt idx="3">
                  <c:v>1.6803831031771068</c:v>
                </c:pt>
                <c:pt idx="4">
                  <c:v>1.3980793651212764</c:v>
                </c:pt>
                <c:pt idx="5">
                  <c:v>1.9609235550700816</c:v>
                </c:pt>
                <c:pt idx="6">
                  <c:v>2.1384773896654394</c:v>
                </c:pt>
                <c:pt idx="7">
                  <c:v>2.816408436025597</c:v>
                </c:pt>
                <c:pt idx="8">
                  <c:v>3.0062197520784224</c:v>
                </c:pt>
                <c:pt idx="9">
                  <c:v>3.5210070487176779</c:v>
                </c:pt>
                <c:pt idx="10">
                  <c:v>3.4649091355511814</c:v>
                </c:pt>
                <c:pt idx="11">
                  <c:v>2.8251002728708556</c:v>
                </c:pt>
                <c:pt idx="12">
                  <c:v>3.8599066078476056</c:v>
                </c:pt>
                <c:pt idx="13">
                  <c:v>3.3352480825819839</c:v>
                </c:pt>
                <c:pt idx="14">
                  <c:v>3.5219611530695829</c:v>
                </c:pt>
                <c:pt idx="15">
                  <c:v>3.6622983560491491</c:v>
                </c:pt>
                <c:pt idx="16">
                  <c:v>4.1239983565255471</c:v>
                </c:pt>
                <c:pt idx="17">
                  <c:v>4.3485318402160829</c:v>
                </c:pt>
                <c:pt idx="18">
                  <c:v>4.7038704285689761</c:v>
                </c:pt>
                <c:pt idx="19">
                  <c:v>5.1667957654795771</c:v>
                </c:pt>
                <c:pt idx="20">
                  <c:v>5.2230088540530772</c:v>
                </c:pt>
                <c:pt idx="21">
                  <c:v>4.5468236609335548</c:v>
                </c:pt>
                <c:pt idx="22">
                  <c:v>5.2261587263527076</c:v>
                </c:pt>
                <c:pt idx="23">
                  <c:v>5.6482771918185222</c:v>
                </c:pt>
                <c:pt idx="24">
                  <c:v>5.8545774198830856</c:v>
                </c:pt>
                <c:pt idx="25">
                  <c:v>5.9060191441482175</c:v>
                </c:pt>
                <c:pt idx="26">
                  <c:v>6.1885755393253277</c:v>
                </c:pt>
                <c:pt idx="27">
                  <c:v>6.3630449343570206</c:v>
                </c:pt>
                <c:pt idx="28">
                  <c:v>6.0245752307588134</c:v>
                </c:pt>
                <c:pt idx="29">
                  <c:v>6.5915315426039882</c:v>
                </c:pt>
                <c:pt idx="30">
                  <c:v>6.4747883874934757</c:v>
                </c:pt>
                <c:pt idx="31">
                  <c:v>7.1133410744948122</c:v>
                </c:pt>
                <c:pt idx="32">
                  <c:v>7.0329036610533819</c:v>
                </c:pt>
                <c:pt idx="33">
                  <c:v>7.9331749439102737</c:v>
                </c:pt>
                <c:pt idx="34">
                  <c:v>8.5524043993388119</c:v>
                </c:pt>
                <c:pt idx="35">
                  <c:v>6.9869256816679126</c:v>
                </c:pt>
                <c:pt idx="36">
                  <c:v>7.1279374489990204</c:v>
                </c:pt>
                <c:pt idx="37">
                  <c:v>8.0353695905311326</c:v>
                </c:pt>
                <c:pt idx="38">
                  <c:v>7.7666824396738008</c:v>
                </c:pt>
                <c:pt idx="39">
                  <c:v>9.3794656726780943</c:v>
                </c:pt>
                <c:pt idx="40">
                  <c:v>9.6115017760676835</c:v>
                </c:pt>
                <c:pt idx="41">
                  <c:v>10.073720013621639</c:v>
                </c:pt>
                <c:pt idx="42">
                  <c:v>9.5965157527165559</c:v>
                </c:pt>
                <c:pt idx="43">
                  <c:v>8.9266940430294994</c:v>
                </c:pt>
                <c:pt idx="44">
                  <c:v>9.6543350662579712</c:v>
                </c:pt>
                <c:pt idx="45">
                  <c:v>10.275365200166632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407936"/>
        <c:axId val="164414592"/>
      </c:scatterChart>
      <c:valAx>
        <c:axId val="16440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緯度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414592"/>
        <c:crosses val="autoZero"/>
        <c:crossBetween val="midCat"/>
      </c:valAx>
      <c:valAx>
        <c:axId val="164414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単式蒸留 しょうちゅう</a:t>
                </a:r>
              </a:p>
            </c:rich>
          </c:tx>
          <c:overlay val="0"/>
        </c:title>
        <c:numFmt formatCode="0.0_);[Red]\(0.0\)" sourceLinked="1"/>
        <c:majorTickMark val="out"/>
        <c:minorTickMark val="none"/>
        <c:tickLblPos val="nextTo"/>
        <c:crossAx val="1644079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経度 観測値グラフ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単式蒸留 しょうちゅう</c:v>
          </c:tx>
          <c:spPr>
            <a:ln w="28575">
              <a:noFill/>
            </a:ln>
          </c:spPr>
          <c:xVal>
            <c:numRef>
              <c:f>元データ!$T$4:$T$49</c:f>
              <c:numCache>
                <c:formatCode>General</c:formatCode>
                <c:ptCount val="46"/>
                <c:pt idx="0">
                  <c:v>141.34789900000001</c:v>
                </c:pt>
                <c:pt idx="1">
                  <c:v>140.74059299999999</c:v>
                </c:pt>
                <c:pt idx="2">
                  <c:v>141.15266700000001</c:v>
                </c:pt>
                <c:pt idx="3">
                  <c:v>140.87210300000001</c:v>
                </c:pt>
                <c:pt idx="4">
                  <c:v>140.10241500000001</c:v>
                </c:pt>
                <c:pt idx="5">
                  <c:v>140.36363399999999</c:v>
                </c:pt>
                <c:pt idx="6">
                  <c:v>140.467521</c:v>
                </c:pt>
                <c:pt idx="7">
                  <c:v>140.44679300000001</c:v>
                </c:pt>
                <c:pt idx="8">
                  <c:v>139.883565</c:v>
                </c:pt>
                <c:pt idx="9">
                  <c:v>139.06084799999999</c:v>
                </c:pt>
                <c:pt idx="10">
                  <c:v>139.648933</c:v>
                </c:pt>
                <c:pt idx="11">
                  <c:v>139.02322100000001</c:v>
                </c:pt>
                <c:pt idx="12">
                  <c:v>138.18122399999999</c:v>
                </c:pt>
                <c:pt idx="13">
                  <c:v>140.12330800000001</c:v>
                </c:pt>
                <c:pt idx="14">
                  <c:v>139.69170399999999</c:v>
                </c:pt>
                <c:pt idx="15">
                  <c:v>139.64251400000001</c:v>
                </c:pt>
                <c:pt idx="16">
                  <c:v>138.56844899999999</c:v>
                </c:pt>
                <c:pt idx="17">
                  <c:v>137.21133800000001</c:v>
                </c:pt>
                <c:pt idx="18">
                  <c:v>136.625573</c:v>
                </c:pt>
                <c:pt idx="19">
                  <c:v>136.221642</c:v>
                </c:pt>
                <c:pt idx="20">
                  <c:v>136.72229100000001</c:v>
                </c:pt>
                <c:pt idx="21">
                  <c:v>138.38305399999999</c:v>
                </c:pt>
                <c:pt idx="22">
                  <c:v>136.906565</c:v>
                </c:pt>
                <c:pt idx="23">
                  <c:v>136.508591</c:v>
                </c:pt>
                <c:pt idx="24">
                  <c:v>135.86859000000001</c:v>
                </c:pt>
                <c:pt idx="25">
                  <c:v>135.755481</c:v>
                </c:pt>
                <c:pt idx="26">
                  <c:v>135.51966100000001</c:v>
                </c:pt>
                <c:pt idx="27">
                  <c:v>135.18302499999999</c:v>
                </c:pt>
                <c:pt idx="28">
                  <c:v>135.83274399999999</c:v>
                </c:pt>
                <c:pt idx="29">
                  <c:v>135.167506</c:v>
                </c:pt>
                <c:pt idx="30">
                  <c:v>134.237672</c:v>
                </c:pt>
                <c:pt idx="31">
                  <c:v>133.050499</c:v>
                </c:pt>
                <c:pt idx="32">
                  <c:v>133.93440699999999</c:v>
                </c:pt>
                <c:pt idx="33">
                  <c:v>132.459622</c:v>
                </c:pt>
                <c:pt idx="34">
                  <c:v>131.47049999999999</c:v>
                </c:pt>
                <c:pt idx="35">
                  <c:v>134.559279</c:v>
                </c:pt>
                <c:pt idx="36">
                  <c:v>134.04344399999999</c:v>
                </c:pt>
                <c:pt idx="37">
                  <c:v>132.76536200000001</c:v>
                </c:pt>
                <c:pt idx="38">
                  <c:v>133.53108</c:v>
                </c:pt>
                <c:pt idx="39">
                  <c:v>130.41831400000001</c:v>
                </c:pt>
                <c:pt idx="40">
                  <c:v>130.298822</c:v>
                </c:pt>
                <c:pt idx="41">
                  <c:v>129.87375599999999</c:v>
                </c:pt>
                <c:pt idx="42">
                  <c:v>130.74166700000001</c:v>
                </c:pt>
                <c:pt idx="43">
                  <c:v>131.61259100000001</c:v>
                </c:pt>
                <c:pt idx="44">
                  <c:v>131.423855</c:v>
                </c:pt>
                <c:pt idx="45">
                  <c:v>130.55798100000001</c:v>
                </c:pt>
              </c:numCache>
            </c:numRef>
          </c:xVal>
          <c:yVal>
            <c:numRef>
              <c:f>元データ!$E$4:$E$49</c:f>
              <c:numCache>
                <c:formatCode>0.0_);[Red]\(0.0\)</c:formatCode>
                <c:ptCount val="46"/>
                <c:pt idx="0">
                  <c:v>1.4</c:v>
                </c:pt>
                <c:pt idx="1">
                  <c:v>3.1</c:v>
                </c:pt>
                <c:pt idx="2">
                  <c:v>3.6</c:v>
                </c:pt>
                <c:pt idx="3">
                  <c:v>4.2</c:v>
                </c:pt>
                <c:pt idx="4">
                  <c:v>2.7</c:v>
                </c:pt>
                <c:pt idx="5">
                  <c:v>2.6</c:v>
                </c:pt>
                <c:pt idx="6">
                  <c:v>4.8</c:v>
                </c:pt>
                <c:pt idx="7">
                  <c:v>3.6</c:v>
                </c:pt>
                <c:pt idx="8">
                  <c:v>3.1</c:v>
                </c:pt>
                <c:pt idx="9">
                  <c:v>2.4</c:v>
                </c:pt>
                <c:pt idx="10">
                  <c:v>2.6</c:v>
                </c:pt>
                <c:pt idx="11">
                  <c:v>2.6</c:v>
                </c:pt>
                <c:pt idx="12">
                  <c:v>3.8</c:v>
                </c:pt>
                <c:pt idx="13">
                  <c:v>3.2</c:v>
                </c:pt>
                <c:pt idx="14">
                  <c:v>4</c:v>
                </c:pt>
                <c:pt idx="15">
                  <c:v>2.9</c:v>
                </c:pt>
                <c:pt idx="16">
                  <c:v>4.2</c:v>
                </c:pt>
                <c:pt idx="17">
                  <c:v>3.4</c:v>
                </c:pt>
                <c:pt idx="18">
                  <c:v>3.7</c:v>
                </c:pt>
                <c:pt idx="19">
                  <c:v>4.3</c:v>
                </c:pt>
                <c:pt idx="20">
                  <c:v>3.7</c:v>
                </c:pt>
                <c:pt idx="21">
                  <c:v>4.3</c:v>
                </c:pt>
                <c:pt idx="22">
                  <c:v>3.6</c:v>
                </c:pt>
                <c:pt idx="23">
                  <c:v>3.9</c:v>
                </c:pt>
                <c:pt idx="24">
                  <c:v>3.8</c:v>
                </c:pt>
                <c:pt idx="25">
                  <c:v>4.2</c:v>
                </c:pt>
                <c:pt idx="26">
                  <c:v>5</c:v>
                </c:pt>
                <c:pt idx="27">
                  <c:v>4.4000000000000004</c:v>
                </c:pt>
                <c:pt idx="28">
                  <c:v>3.9</c:v>
                </c:pt>
                <c:pt idx="29">
                  <c:v>4.5999999999999996</c:v>
                </c:pt>
                <c:pt idx="30">
                  <c:v>5.4</c:v>
                </c:pt>
                <c:pt idx="31">
                  <c:v>6.9</c:v>
                </c:pt>
                <c:pt idx="32">
                  <c:v>5.2</c:v>
                </c:pt>
                <c:pt idx="33">
                  <c:v>6.2</c:v>
                </c:pt>
                <c:pt idx="34">
                  <c:v>6.3</c:v>
                </c:pt>
                <c:pt idx="35">
                  <c:v>5.3</c:v>
                </c:pt>
                <c:pt idx="36">
                  <c:v>4.9000000000000004</c:v>
                </c:pt>
                <c:pt idx="37">
                  <c:v>5.2</c:v>
                </c:pt>
                <c:pt idx="38">
                  <c:v>5.2</c:v>
                </c:pt>
                <c:pt idx="39">
                  <c:v>8.3000000000000007</c:v>
                </c:pt>
                <c:pt idx="40">
                  <c:v>7.2</c:v>
                </c:pt>
                <c:pt idx="41">
                  <c:v>7.8</c:v>
                </c:pt>
                <c:pt idx="42">
                  <c:v>10.4</c:v>
                </c:pt>
                <c:pt idx="43">
                  <c:v>10.4</c:v>
                </c:pt>
                <c:pt idx="44">
                  <c:v>19.899999999999999</c:v>
                </c:pt>
                <c:pt idx="45">
                  <c:v>26</c:v>
                </c:pt>
              </c:numCache>
            </c:numRef>
          </c:yVal>
          <c:smooth val="0"/>
        </c:ser>
        <c:ser>
          <c:idx val="1"/>
          <c:order val="1"/>
          <c:tx>
            <c:v>予測値: 単式蒸留 しょうちゅう</c:v>
          </c:tx>
          <c:spPr>
            <a:ln w="28575">
              <a:noFill/>
            </a:ln>
          </c:spPr>
          <c:xVal>
            <c:numRef>
              <c:f>元データ!$T$4:$T$49</c:f>
              <c:numCache>
                <c:formatCode>General</c:formatCode>
                <c:ptCount val="46"/>
                <c:pt idx="0">
                  <c:v>141.34789900000001</c:v>
                </c:pt>
                <c:pt idx="1">
                  <c:v>140.74059299999999</c:v>
                </c:pt>
                <c:pt idx="2">
                  <c:v>141.15266700000001</c:v>
                </c:pt>
                <c:pt idx="3">
                  <c:v>140.87210300000001</c:v>
                </c:pt>
                <c:pt idx="4">
                  <c:v>140.10241500000001</c:v>
                </c:pt>
                <c:pt idx="5">
                  <c:v>140.36363399999999</c:v>
                </c:pt>
                <c:pt idx="6">
                  <c:v>140.467521</c:v>
                </c:pt>
                <c:pt idx="7">
                  <c:v>140.44679300000001</c:v>
                </c:pt>
                <c:pt idx="8">
                  <c:v>139.883565</c:v>
                </c:pt>
                <c:pt idx="9">
                  <c:v>139.06084799999999</c:v>
                </c:pt>
                <c:pt idx="10">
                  <c:v>139.648933</c:v>
                </c:pt>
                <c:pt idx="11">
                  <c:v>139.02322100000001</c:v>
                </c:pt>
                <c:pt idx="12">
                  <c:v>138.18122399999999</c:v>
                </c:pt>
                <c:pt idx="13">
                  <c:v>140.12330800000001</c:v>
                </c:pt>
                <c:pt idx="14">
                  <c:v>139.69170399999999</c:v>
                </c:pt>
                <c:pt idx="15">
                  <c:v>139.64251400000001</c:v>
                </c:pt>
                <c:pt idx="16">
                  <c:v>138.56844899999999</c:v>
                </c:pt>
                <c:pt idx="17">
                  <c:v>137.21133800000001</c:v>
                </c:pt>
                <c:pt idx="18">
                  <c:v>136.625573</c:v>
                </c:pt>
                <c:pt idx="19">
                  <c:v>136.221642</c:v>
                </c:pt>
                <c:pt idx="20">
                  <c:v>136.72229100000001</c:v>
                </c:pt>
                <c:pt idx="21">
                  <c:v>138.38305399999999</c:v>
                </c:pt>
                <c:pt idx="22">
                  <c:v>136.906565</c:v>
                </c:pt>
                <c:pt idx="23">
                  <c:v>136.508591</c:v>
                </c:pt>
                <c:pt idx="24">
                  <c:v>135.86859000000001</c:v>
                </c:pt>
                <c:pt idx="25">
                  <c:v>135.755481</c:v>
                </c:pt>
                <c:pt idx="26">
                  <c:v>135.51966100000001</c:v>
                </c:pt>
                <c:pt idx="27">
                  <c:v>135.18302499999999</c:v>
                </c:pt>
                <c:pt idx="28">
                  <c:v>135.83274399999999</c:v>
                </c:pt>
                <c:pt idx="29">
                  <c:v>135.167506</c:v>
                </c:pt>
                <c:pt idx="30">
                  <c:v>134.237672</c:v>
                </c:pt>
                <c:pt idx="31">
                  <c:v>133.050499</c:v>
                </c:pt>
                <c:pt idx="32">
                  <c:v>133.93440699999999</c:v>
                </c:pt>
                <c:pt idx="33">
                  <c:v>132.459622</c:v>
                </c:pt>
                <c:pt idx="34">
                  <c:v>131.47049999999999</c:v>
                </c:pt>
                <c:pt idx="35">
                  <c:v>134.559279</c:v>
                </c:pt>
                <c:pt idx="36">
                  <c:v>134.04344399999999</c:v>
                </c:pt>
                <c:pt idx="37">
                  <c:v>132.76536200000001</c:v>
                </c:pt>
                <c:pt idx="38">
                  <c:v>133.53108</c:v>
                </c:pt>
                <c:pt idx="39">
                  <c:v>130.41831400000001</c:v>
                </c:pt>
                <c:pt idx="40">
                  <c:v>130.298822</c:v>
                </c:pt>
                <c:pt idx="41">
                  <c:v>129.87375599999999</c:v>
                </c:pt>
                <c:pt idx="42">
                  <c:v>130.74166700000001</c:v>
                </c:pt>
                <c:pt idx="43">
                  <c:v>131.61259100000001</c:v>
                </c:pt>
                <c:pt idx="44">
                  <c:v>131.423855</c:v>
                </c:pt>
                <c:pt idx="45">
                  <c:v>130.55798100000001</c:v>
                </c:pt>
              </c:numCache>
            </c:numRef>
          </c:xVal>
          <c:yVal>
            <c:numRef>
              <c:f>単式焼酎!$B$26:$B$71</c:f>
              <c:numCache>
                <c:formatCode>General</c:formatCode>
                <c:ptCount val="46"/>
                <c:pt idx="0">
                  <c:v>-0.84046268032759031</c:v>
                </c:pt>
                <c:pt idx="1">
                  <c:v>0.53907260364042031</c:v>
                </c:pt>
                <c:pt idx="2">
                  <c:v>0.85355403213625891</c:v>
                </c:pt>
                <c:pt idx="3">
                  <c:v>1.6803831031771068</c:v>
                </c:pt>
                <c:pt idx="4">
                  <c:v>1.3980793651212764</c:v>
                </c:pt>
                <c:pt idx="5">
                  <c:v>1.9609235550700816</c:v>
                </c:pt>
                <c:pt idx="6">
                  <c:v>2.1384773896654394</c:v>
                </c:pt>
                <c:pt idx="7">
                  <c:v>2.816408436025597</c:v>
                </c:pt>
                <c:pt idx="8">
                  <c:v>3.0062197520784224</c:v>
                </c:pt>
                <c:pt idx="9">
                  <c:v>3.5210070487176779</c:v>
                </c:pt>
                <c:pt idx="10">
                  <c:v>3.4649091355511814</c:v>
                </c:pt>
                <c:pt idx="11">
                  <c:v>2.8251002728708556</c:v>
                </c:pt>
                <c:pt idx="12">
                  <c:v>3.8599066078476056</c:v>
                </c:pt>
                <c:pt idx="13">
                  <c:v>3.3352480825819839</c:v>
                </c:pt>
                <c:pt idx="14">
                  <c:v>3.5219611530695829</c:v>
                </c:pt>
                <c:pt idx="15">
                  <c:v>3.6622983560491491</c:v>
                </c:pt>
                <c:pt idx="16">
                  <c:v>4.1239983565255471</c:v>
                </c:pt>
                <c:pt idx="17">
                  <c:v>4.3485318402160829</c:v>
                </c:pt>
                <c:pt idx="18">
                  <c:v>4.7038704285689761</c:v>
                </c:pt>
                <c:pt idx="19">
                  <c:v>5.1667957654795771</c:v>
                </c:pt>
                <c:pt idx="20">
                  <c:v>5.2230088540530772</c:v>
                </c:pt>
                <c:pt idx="21">
                  <c:v>4.5468236609335548</c:v>
                </c:pt>
                <c:pt idx="22">
                  <c:v>5.2261587263527076</c:v>
                </c:pt>
                <c:pt idx="23">
                  <c:v>5.6482771918185222</c:v>
                </c:pt>
                <c:pt idx="24">
                  <c:v>5.8545774198830856</c:v>
                </c:pt>
                <c:pt idx="25">
                  <c:v>5.9060191441482175</c:v>
                </c:pt>
                <c:pt idx="26">
                  <c:v>6.1885755393253277</c:v>
                </c:pt>
                <c:pt idx="27">
                  <c:v>6.3630449343570206</c:v>
                </c:pt>
                <c:pt idx="28">
                  <c:v>6.0245752307588134</c:v>
                </c:pt>
                <c:pt idx="29">
                  <c:v>6.5915315426039882</c:v>
                </c:pt>
                <c:pt idx="30">
                  <c:v>6.4747883874934757</c:v>
                </c:pt>
                <c:pt idx="31">
                  <c:v>7.1133410744948122</c:v>
                </c:pt>
                <c:pt idx="32">
                  <c:v>7.0329036610533819</c:v>
                </c:pt>
                <c:pt idx="33">
                  <c:v>7.9331749439102737</c:v>
                </c:pt>
                <c:pt idx="34">
                  <c:v>8.5524043993388119</c:v>
                </c:pt>
                <c:pt idx="35">
                  <c:v>6.9869256816679126</c:v>
                </c:pt>
                <c:pt idx="36">
                  <c:v>7.1279374489990204</c:v>
                </c:pt>
                <c:pt idx="37">
                  <c:v>8.0353695905311326</c:v>
                </c:pt>
                <c:pt idx="38">
                  <c:v>7.7666824396738008</c:v>
                </c:pt>
                <c:pt idx="39">
                  <c:v>9.3794656726780943</c:v>
                </c:pt>
                <c:pt idx="40">
                  <c:v>9.6115017760676835</c:v>
                </c:pt>
                <c:pt idx="41">
                  <c:v>10.073720013621639</c:v>
                </c:pt>
                <c:pt idx="42">
                  <c:v>9.5965157527165559</c:v>
                </c:pt>
                <c:pt idx="43">
                  <c:v>8.9266940430294994</c:v>
                </c:pt>
                <c:pt idx="44">
                  <c:v>9.6543350662579712</c:v>
                </c:pt>
                <c:pt idx="45">
                  <c:v>10.275365200166632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669952"/>
        <c:axId val="170676608"/>
      </c:scatterChart>
      <c:valAx>
        <c:axId val="17066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経度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0676608"/>
        <c:crosses val="autoZero"/>
        <c:crossBetween val="midCat"/>
      </c:valAx>
      <c:valAx>
        <c:axId val="170676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単式蒸留 しょうちゅう</a:t>
                </a:r>
              </a:p>
            </c:rich>
          </c:tx>
          <c:overlay val="0"/>
        </c:title>
        <c:numFmt formatCode="0.0_);[Red]\(0.0\)" sourceLinked="1"/>
        <c:majorTickMark val="out"/>
        <c:minorTickMark val="none"/>
        <c:tickLblPos val="nextTo"/>
        <c:crossAx val="1706699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緯度 観測値グラフ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連続式蒸留 しょうちゅう</c:v>
          </c:tx>
          <c:spPr>
            <a:ln w="28575">
              <a:noFill/>
            </a:ln>
          </c:spPr>
          <c:xVal>
            <c:numRef>
              <c:f>元データ!$S$4:$S$49</c:f>
              <c:numCache>
                <c:formatCode>General</c:formatCode>
                <c:ptCount val="46"/>
                <c:pt idx="0">
                  <c:v>43.063968000000003</c:v>
                </c:pt>
                <c:pt idx="1">
                  <c:v>40.824623000000003</c:v>
                </c:pt>
                <c:pt idx="2">
                  <c:v>39.703530999999998</c:v>
                </c:pt>
                <c:pt idx="3">
                  <c:v>38.268839</c:v>
                </c:pt>
                <c:pt idx="4">
                  <c:v>39.718634999999999</c:v>
                </c:pt>
                <c:pt idx="5">
                  <c:v>38.240437</c:v>
                </c:pt>
                <c:pt idx="6">
                  <c:v>37.750298999999998</c:v>
                </c:pt>
                <c:pt idx="7">
                  <c:v>36.341813000000002</c:v>
                </c:pt>
                <c:pt idx="8">
                  <c:v>36.565725</c:v>
                </c:pt>
                <c:pt idx="9">
                  <c:v>36.391250999999997</c:v>
                </c:pt>
                <c:pt idx="10">
                  <c:v>35.857427999999999</c:v>
                </c:pt>
                <c:pt idx="11">
                  <c:v>37.902417999999997</c:v>
                </c:pt>
                <c:pt idx="12">
                  <c:v>36.651288999999998</c:v>
                </c:pt>
                <c:pt idx="13">
                  <c:v>35.605058</c:v>
                </c:pt>
                <c:pt idx="14">
                  <c:v>35.689520999999999</c:v>
                </c:pt>
                <c:pt idx="15">
                  <c:v>35.447752999999999</c:v>
                </c:pt>
                <c:pt idx="16">
                  <c:v>35.664158</c:v>
                </c:pt>
                <c:pt idx="17">
                  <c:v>36.69529</c:v>
                </c:pt>
                <c:pt idx="18">
                  <c:v>36.594681999999999</c:v>
                </c:pt>
                <c:pt idx="19">
                  <c:v>36.065218999999999</c:v>
                </c:pt>
                <c:pt idx="20">
                  <c:v>35.391227000000001</c:v>
                </c:pt>
                <c:pt idx="21">
                  <c:v>34.976978000000003</c:v>
                </c:pt>
                <c:pt idx="22">
                  <c:v>35.180188000000001</c:v>
                </c:pt>
                <c:pt idx="23">
                  <c:v>34.730283</c:v>
                </c:pt>
                <c:pt idx="24">
                  <c:v>35.004531</c:v>
                </c:pt>
                <c:pt idx="25">
                  <c:v>35.021365000000003</c:v>
                </c:pt>
                <c:pt idx="26">
                  <c:v>34.686297000000003</c:v>
                </c:pt>
                <c:pt idx="27">
                  <c:v>34.691279000000002</c:v>
                </c:pt>
                <c:pt idx="28">
                  <c:v>34.685333</c:v>
                </c:pt>
                <c:pt idx="29">
                  <c:v>34.226033999999999</c:v>
                </c:pt>
                <c:pt idx="30">
                  <c:v>35.503869000000002</c:v>
                </c:pt>
                <c:pt idx="31">
                  <c:v>35.472296999999998</c:v>
                </c:pt>
                <c:pt idx="32">
                  <c:v>34.661754999999999</c:v>
                </c:pt>
                <c:pt idx="33">
                  <c:v>34.396560000000001</c:v>
                </c:pt>
                <c:pt idx="34">
                  <c:v>34.186121</c:v>
                </c:pt>
                <c:pt idx="35">
                  <c:v>34.065761000000002</c:v>
                </c:pt>
                <c:pt idx="36">
                  <c:v>34.340148999999997</c:v>
                </c:pt>
                <c:pt idx="37">
                  <c:v>33.841659999999997</c:v>
                </c:pt>
                <c:pt idx="38">
                  <c:v>33.559705000000001</c:v>
                </c:pt>
                <c:pt idx="39">
                  <c:v>33.606785000000002</c:v>
                </c:pt>
                <c:pt idx="40">
                  <c:v>33.249366999999999</c:v>
                </c:pt>
                <c:pt idx="41">
                  <c:v>32.744838999999999</c:v>
                </c:pt>
                <c:pt idx="42">
                  <c:v>32.789828</c:v>
                </c:pt>
                <c:pt idx="43">
                  <c:v>33.238194</c:v>
                </c:pt>
                <c:pt idx="44">
                  <c:v>31.911090000000002</c:v>
                </c:pt>
                <c:pt idx="45">
                  <c:v>31.560148000000002</c:v>
                </c:pt>
              </c:numCache>
            </c:numRef>
          </c:xVal>
          <c:yVal>
            <c:numRef>
              <c:f>元データ!$D$4:$D$49</c:f>
              <c:numCache>
                <c:formatCode>0.0_);[Red]\(0.0\)</c:formatCode>
                <c:ptCount val="46"/>
                <c:pt idx="0">
                  <c:v>8.6999999999999993</c:v>
                </c:pt>
                <c:pt idx="1">
                  <c:v>8.9</c:v>
                </c:pt>
                <c:pt idx="2">
                  <c:v>6.7</c:v>
                </c:pt>
                <c:pt idx="3">
                  <c:v>4.8</c:v>
                </c:pt>
                <c:pt idx="4">
                  <c:v>8.1</c:v>
                </c:pt>
                <c:pt idx="5">
                  <c:v>7.4</c:v>
                </c:pt>
                <c:pt idx="6">
                  <c:v>4.0999999999999996</c:v>
                </c:pt>
                <c:pt idx="7">
                  <c:v>4</c:v>
                </c:pt>
                <c:pt idx="8">
                  <c:v>5.2</c:v>
                </c:pt>
                <c:pt idx="9">
                  <c:v>7.1</c:v>
                </c:pt>
                <c:pt idx="10">
                  <c:v>5.8</c:v>
                </c:pt>
                <c:pt idx="11">
                  <c:v>5.6</c:v>
                </c:pt>
                <c:pt idx="12">
                  <c:v>4.7</c:v>
                </c:pt>
                <c:pt idx="13">
                  <c:v>4.5</c:v>
                </c:pt>
                <c:pt idx="14">
                  <c:v>6.1</c:v>
                </c:pt>
                <c:pt idx="15">
                  <c:v>4.5999999999999996</c:v>
                </c:pt>
                <c:pt idx="16">
                  <c:v>4.9000000000000004</c:v>
                </c:pt>
                <c:pt idx="17">
                  <c:v>3.2</c:v>
                </c:pt>
                <c:pt idx="18">
                  <c:v>2.7</c:v>
                </c:pt>
                <c:pt idx="19">
                  <c:v>2</c:v>
                </c:pt>
                <c:pt idx="20">
                  <c:v>2.4</c:v>
                </c:pt>
                <c:pt idx="21">
                  <c:v>4.3</c:v>
                </c:pt>
                <c:pt idx="22">
                  <c:v>2.7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2.2000000000000002</c:v>
                </c:pt>
                <c:pt idx="27">
                  <c:v>2.1</c:v>
                </c:pt>
                <c:pt idx="28">
                  <c:v>1.6</c:v>
                </c:pt>
                <c:pt idx="29">
                  <c:v>2.8</c:v>
                </c:pt>
                <c:pt idx="30">
                  <c:v>2.7</c:v>
                </c:pt>
                <c:pt idx="31">
                  <c:v>3.1</c:v>
                </c:pt>
                <c:pt idx="32">
                  <c:v>2.2000000000000002</c:v>
                </c:pt>
                <c:pt idx="33">
                  <c:v>2.5</c:v>
                </c:pt>
                <c:pt idx="34">
                  <c:v>2.8</c:v>
                </c:pt>
                <c:pt idx="35">
                  <c:v>2.1</c:v>
                </c:pt>
                <c:pt idx="36">
                  <c:v>2.2999999999999998</c:v>
                </c:pt>
                <c:pt idx="37">
                  <c:v>2.8</c:v>
                </c:pt>
                <c:pt idx="38">
                  <c:v>3.4</c:v>
                </c:pt>
                <c:pt idx="39">
                  <c:v>2.2000000000000002</c:v>
                </c:pt>
                <c:pt idx="40">
                  <c:v>1.8</c:v>
                </c:pt>
                <c:pt idx="41">
                  <c:v>2.8</c:v>
                </c:pt>
                <c:pt idx="42">
                  <c:v>2.1</c:v>
                </c:pt>
                <c:pt idx="43">
                  <c:v>3.6</c:v>
                </c:pt>
                <c:pt idx="44">
                  <c:v>1.6</c:v>
                </c:pt>
                <c:pt idx="45">
                  <c:v>0.7</c:v>
                </c:pt>
              </c:numCache>
            </c:numRef>
          </c:yVal>
          <c:smooth val="0"/>
        </c:ser>
        <c:ser>
          <c:idx val="1"/>
          <c:order val="1"/>
          <c:tx>
            <c:v>予測値: 連続式蒸留 しょうちゅう</c:v>
          </c:tx>
          <c:spPr>
            <a:ln w="28575">
              <a:noFill/>
            </a:ln>
          </c:spPr>
          <c:xVal>
            <c:numRef>
              <c:f>元データ!$S$4:$S$49</c:f>
              <c:numCache>
                <c:formatCode>General</c:formatCode>
                <c:ptCount val="46"/>
                <c:pt idx="0">
                  <c:v>43.063968000000003</c:v>
                </c:pt>
                <c:pt idx="1">
                  <c:v>40.824623000000003</c:v>
                </c:pt>
                <c:pt idx="2">
                  <c:v>39.703530999999998</c:v>
                </c:pt>
                <c:pt idx="3">
                  <c:v>38.268839</c:v>
                </c:pt>
                <c:pt idx="4">
                  <c:v>39.718634999999999</c:v>
                </c:pt>
                <c:pt idx="5">
                  <c:v>38.240437</c:v>
                </c:pt>
                <c:pt idx="6">
                  <c:v>37.750298999999998</c:v>
                </c:pt>
                <c:pt idx="7">
                  <c:v>36.341813000000002</c:v>
                </c:pt>
                <c:pt idx="8">
                  <c:v>36.565725</c:v>
                </c:pt>
                <c:pt idx="9">
                  <c:v>36.391250999999997</c:v>
                </c:pt>
                <c:pt idx="10">
                  <c:v>35.857427999999999</c:v>
                </c:pt>
                <c:pt idx="11">
                  <c:v>37.902417999999997</c:v>
                </c:pt>
                <c:pt idx="12">
                  <c:v>36.651288999999998</c:v>
                </c:pt>
                <c:pt idx="13">
                  <c:v>35.605058</c:v>
                </c:pt>
                <c:pt idx="14">
                  <c:v>35.689520999999999</c:v>
                </c:pt>
                <c:pt idx="15">
                  <c:v>35.447752999999999</c:v>
                </c:pt>
                <c:pt idx="16">
                  <c:v>35.664158</c:v>
                </c:pt>
                <c:pt idx="17">
                  <c:v>36.69529</c:v>
                </c:pt>
                <c:pt idx="18">
                  <c:v>36.594681999999999</c:v>
                </c:pt>
                <c:pt idx="19">
                  <c:v>36.065218999999999</c:v>
                </c:pt>
                <c:pt idx="20">
                  <c:v>35.391227000000001</c:v>
                </c:pt>
                <c:pt idx="21">
                  <c:v>34.976978000000003</c:v>
                </c:pt>
                <c:pt idx="22">
                  <c:v>35.180188000000001</c:v>
                </c:pt>
                <c:pt idx="23">
                  <c:v>34.730283</c:v>
                </c:pt>
                <c:pt idx="24">
                  <c:v>35.004531</c:v>
                </c:pt>
                <c:pt idx="25">
                  <c:v>35.021365000000003</c:v>
                </c:pt>
                <c:pt idx="26">
                  <c:v>34.686297000000003</c:v>
                </c:pt>
                <c:pt idx="27">
                  <c:v>34.691279000000002</c:v>
                </c:pt>
                <c:pt idx="28">
                  <c:v>34.685333</c:v>
                </c:pt>
                <c:pt idx="29">
                  <c:v>34.226033999999999</c:v>
                </c:pt>
                <c:pt idx="30">
                  <c:v>35.503869000000002</c:v>
                </c:pt>
                <c:pt idx="31">
                  <c:v>35.472296999999998</c:v>
                </c:pt>
                <c:pt idx="32">
                  <c:v>34.661754999999999</c:v>
                </c:pt>
                <c:pt idx="33">
                  <c:v>34.396560000000001</c:v>
                </c:pt>
                <c:pt idx="34">
                  <c:v>34.186121</c:v>
                </c:pt>
                <c:pt idx="35">
                  <c:v>34.065761000000002</c:v>
                </c:pt>
                <c:pt idx="36">
                  <c:v>34.340148999999997</c:v>
                </c:pt>
                <c:pt idx="37">
                  <c:v>33.841659999999997</c:v>
                </c:pt>
                <c:pt idx="38">
                  <c:v>33.559705000000001</c:v>
                </c:pt>
                <c:pt idx="39">
                  <c:v>33.606785000000002</c:v>
                </c:pt>
                <c:pt idx="40">
                  <c:v>33.249366999999999</c:v>
                </c:pt>
                <c:pt idx="41">
                  <c:v>32.744838999999999</c:v>
                </c:pt>
                <c:pt idx="42">
                  <c:v>32.789828</c:v>
                </c:pt>
                <c:pt idx="43">
                  <c:v>33.238194</c:v>
                </c:pt>
                <c:pt idx="44">
                  <c:v>31.911090000000002</c:v>
                </c:pt>
                <c:pt idx="45">
                  <c:v>31.560148000000002</c:v>
                </c:pt>
              </c:numCache>
            </c:numRef>
          </c:xVal>
          <c:yVal>
            <c:numRef>
              <c:f>連続焼酎!$B$26:$B$71</c:f>
              <c:numCache>
                <c:formatCode>General</c:formatCode>
                <c:ptCount val="46"/>
                <c:pt idx="0">
                  <c:v>8.7312116711238943</c:v>
                </c:pt>
                <c:pt idx="1">
                  <c:v>7.3650193367315673</c:v>
                </c:pt>
                <c:pt idx="2">
                  <c:v>6.7778576045483376</c:v>
                </c:pt>
                <c:pt idx="3">
                  <c:v>5.917241968925385</c:v>
                </c:pt>
                <c:pt idx="4">
                  <c:v>6.6445507995945796</c:v>
                </c:pt>
                <c:pt idx="5">
                  <c:v>5.8322232009759531</c:v>
                </c:pt>
                <c:pt idx="6">
                  <c:v>5.5652080181976586</c:v>
                </c:pt>
                <c:pt idx="7">
                  <c:v>4.7547429343929544</c:v>
                </c:pt>
                <c:pt idx="8">
                  <c:v>4.8070056474371832</c:v>
                </c:pt>
                <c:pt idx="9">
                  <c:v>4.5957468452697725</c:v>
                </c:pt>
                <c:pt idx="10">
                  <c:v>4.3691330024377528</c:v>
                </c:pt>
                <c:pt idx="11">
                  <c:v>5.4572037954787689</c:v>
                </c:pt>
                <c:pt idx="12">
                  <c:v>4.6259563268302131</c:v>
                </c:pt>
                <c:pt idx="13">
                  <c:v>4.2885410121419376</c:v>
                </c:pt>
                <c:pt idx="14">
                  <c:v>4.278632252570258</c:v>
                </c:pt>
                <c:pt idx="15">
                  <c:v>4.1333468187877003</c:v>
                </c:pt>
                <c:pt idx="16">
                  <c:v>4.1122524158279639</c:v>
                </c:pt>
                <c:pt idx="17">
                  <c:v>4.5200833029320648</c:v>
                </c:pt>
                <c:pt idx="18">
                  <c:v>4.3832112136168</c:v>
                </c:pt>
                <c:pt idx="19">
                  <c:v>4.0250017243353824</c:v>
                </c:pt>
                <c:pt idx="20">
                  <c:v>3.7061921012122205</c:v>
                </c:pt>
                <c:pt idx="21">
                  <c:v>3.6931444305315111</c:v>
                </c:pt>
                <c:pt idx="22">
                  <c:v>3.6100859915241053</c:v>
                </c:pt>
                <c:pt idx="23">
                  <c:v>3.2983024041371642</c:v>
                </c:pt>
                <c:pt idx="24">
                  <c:v>3.3690513206576007</c:v>
                </c:pt>
                <c:pt idx="25">
                  <c:v>3.3634148703918427</c:v>
                </c:pt>
                <c:pt idx="26">
                  <c:v>3.1394010309737936</c:v>
                </c:pt>
                <c:pt idx="27">
                  <c:v>3.0967530625744679</c:v>
                </c:pt>
                <c:pt idx="28">
                  <c:v>3.1811692496651816</c:v>
                </c:pt>
                <c:pt idx="29">
                  <c:v>2.8278714764499284</c:v>
                </c:pt>
                <c:pt idx="30">
                  <c:v>3.4349255760772337</c:v>
                </c:pt>
                <c:pt idx="31">
                  <c:v>3.2563452171506988</c:v>
                </c:pt>
                <c:pt idx="32">
                  <c:v>2.9110412517816293</c:v>
                </c:pt>
                <c:pt idx="33">
                  <c:v>2.5596173183840563</c:v>
                </c:pt>
                <c:pt idx="34">
                  <c:v>2.3052414329357021</c:v>
                </c:pt>
                <c:pt idx="35">
                  <c:v>2.6537495945433207</c:v>
                </c:pt>
                <c:pt idx="36">
                  <c:v>2.7413629327158588</c:v>
                </c:pt>
                <c:pt idx="37">
                  <c:v>2.2827513735748468</c:v>
                </c:pt>
                <c:pt idx="38">
                  <c:v>2.2245768575411624</c:v>
                </c:pt>
                <c:pt idx="39">
                  <c:v>1.8308055598406021</c:v>
                </c:pt>
                <c:pt idx="40">
                  <c:v>1.609700278597991</c:v>
                </c:pt>
                <c:pt idx="41">
                  <c:v>1.2629322545983257</c:v>
                </c:pt>
                <c:pt idx="42">
                  <c:v>1.4060500283801183</c:v>
                </c:pt>
                <c:pt idx="43">
                  <c:v>1.780882139681065</c:v>
                </c:pt>
                <c:pt idx="44">
                  <c:v>0.9943731647491667</c:v>
                </c:pt>
                <c:pt idx="45">
                  <c:v>0.67608918917465033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054592"/>
        <c:axId val="169056896"/>
      </c:scatterChart>
      <c:valAx>
        <c:axId val="16905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緯度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056896"/>
        <c:crosses val="autoZero"/>
        <c:crossBetween val="midCat"/>
      </c:valAx>
      <c:valAx>
        <c:axId val="169056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連続式蒸留 しょうちゅう</a:t>
                </a:r>
              </a:p>
            </c:rich>
          </c:tx>
          <c:overlay val="0"/>
        </c:title>
        <c:numFmt formatCode="0.0_);[Red]\(0.0\)" sourceLinked="1"/>
        <c:majorTickMark val="out"/>
        <c:minorTickMark val="none"/>
        <c:tickLblPos val="nextTo"/>
        <c:crossAx val="1690545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経度 観測値グラフ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連続式蒸留 しょうちゅう</c:v>
          </c:tx>
          <c:spPr>
            <a:ln w="28575">
              <a:noFill/>
            </a:ln>
          </c:spPr>
          <c:xVal>
            <c:numRef>
              <c:f>元データ!$T$4:$T$49</c:f>
              <c:numCache>
                <c:formatCode>General</c:formatCode>
                <c:ptCount val="46"/>
                <c:pt idx="0">
                  <c:v>141.34789900000001</c:v>
                </c:pt>
                <c:pt idx="1">
                  <c:v>140.74059299999999</c:v>
                </c:pt>
                <c:pt idx="2">
                  <c:v>141.15266700000001</c:v>
                </c:pt>
                <c:pt idx="3">
                  <c:v>140.87210300000001</c:v>
                </c:pt>
                <c:pt idx="4">
                  <c:v>140.10241500000001</c:v>
                </c:pt>
                <c:pt idx="5">
                  <c:v>140.36363399999999</c:v>
                </c:pt>
                <c:pt idx="6">
                  <c:v>140.467521</c:v>
                </c:pt>
                <c:pt idx="7">
                  <c:v>140.44679300000001</c:v>
                </c:pt>
                <c:pt idx="8">
                  <c:v>139.883565</c:v>
                </c:pt>
                <c:pt idx="9">
                  <c:v>139.06084799999999</c:v>
                </c:pt>
                <c:pt idx="10">
                  <c:v>139.648933</c:v>
                </c:pt>
                <c:pt idx="11">
                  <c:v>139.02322100000001</c:v>
                </c:pt>
                <c:pt idx="12">
                  <c:v>138.18122399999999</c:v>
                </c:pt>
                <c:pt idx="13">
                  <c:v>140.12330800000001</c:v>
                </c:pt>
                <c:pt idx="14">
                  <c:v>139.69170399999999</c:v>
                </c:pt>
                <c:pt idx="15">
                  <c:v>139.64251400000001</c:v>
                </c:pt>
                <c:pt idx="16">
                  <c:v>138.56844899999999</c:v>
                </c:pt>
                <c:pt idx="17">
                  <c:v>137.21133800000001</c:v>
                </c:pt>
                <c:pt idx="18">
                  <c:v>136.625573</c:v>
                </c:pt>
                <c:pt idx="19">
                  <c:v>136.221642</c:v>
                </c:pt>
                <c:pt idx="20">
                  <c:v>136.72229100000001</c:v>
                </c:pt>
                <c:pt idx="21">
                  <c:v>138.38305399999999</c:v>
                </c:pt>
                <c:pt idx="22">
                  <c:v>136.906565</c:v>
                </c:pt>
                <c:pt idx="23">
                  <c:v>136.508591</c:v>
                </c:pt>
                <c:pt idx="24">
                  <c:v>135.86859000000001</c:v>
                </c:pt>
                <c:pt idx="25">
                  <c:v>135.755481</c:v>
                </c:pt>
                <c:pt idx="26">
                  <c:v>135.51966100000001</c:v>
                </c:pt>
                <c:pt idx="27">
                  <c:v>135.18302499999999</c:v>
                </c:pt>
                <c:pt idx="28">
                  <c:v>135.83274399999999</c:v>
                </c:pt>
                <c:pt idx="29">
                  <c:v>135.167506</c:v>
                </c:pt>
                <c:pt idx="30">
                  <c:v>134.237672</c:v>
                </c:pt>
                <c:pt idx="31">
                  <c:v>133.050499</c:v>
                </c:pt>
                <c:pt idx="32">
                  <c:v>133.93440699999999</c:v>
                </c:pt>
                <c:pt idx="33">
                  <c:v>132.459622</c:v>
                </c:pt>
                <c:pt idx="34">
                  <c:v>131.47049999999999</c:v>
                </c:pt>
                <c:pt idx="35">
                  <c:v>134.559279</c:v>
                </c:pt>
                <c:pt idx="36">
                  <c:v>134.04344399999999</c:v>
                </c:pt>
                <c:pt idx="37">
                  <c:v>132.76536200000001</c:v>
                </c:pt>
                <c:pt idx="38">
                  <c:v>133.53108</c:v>
                </c:pt>
                <c:pt idx="39">
                  <c:v>130.41831400000001</c:v>
                </c:pt>
                <c:pt idx="40">
                  <c:v>130.298822</c:v>
                </c:pt>
                <c:pt idx="41">
                  <c:v>129.87375599999999</c:v>
                </c:pt>
                <c:pt idx="42">
                  <c:v>130.74166700000001</c:v>
                </c:pt>
                <c:pt idx="43">
                  <c:v>131.61259100000001</c:v>
                </c:pt>
                <c:pt idx="44">
                  <c:v>131.423855</c:v>
                </c:pt>
                <c:pt idx="45">
                  <c:v>130.55798100000001</c:v>
                </c:pt>
              </c:numCache>
            </c:numRef>
          </c:xVal>
          <c:yVal>
            <c:numRef>
              <c:f>元データ!$D$4:$D$49</c:f>
              <c:numCache>
                <c:formatCode>0.0_);[Red]\(0.0\)</c:formatCode>
                <c:ptCount val="46"/>
                <c:pt idx="0">
                  <c:v>8.6999999999999993</c:v>
                </c:pt>
                <c:pt idx="1">
                  <c:v>8.9</c:v>
                </c:pt>
                <c:pt idx="2">
                  <c:v>6.7</c:v>
                </c:pt>
                <c:pt idx="3">
                  <c:v>4.8</c:v>
                </c:pt>
                <c:pt idx="4">
                  <c:v>8.1</c:v>
                </c:pt>
                <c:pt idx="5">
                  <c:v>7.4</c:v>
                </c:pt>
                <c:pt idx="6">
                  <c:v>4.0999999999999996</c:v>
                </c:pt>
                <c:pt idx="7">
                  <c:v>4</c:v>
                </c:pt>
                <c:pt idx="8">
                  <c:v>5.2</c:v>
                </c:pt>
                <c:pt idx="9">
                  <c:v>7.1</c:v>
                </c:pt>
                <c:pt idx="10">
                  <c:v>5.8</c:v>
                </c:pt>
                <c:pt idx="11">
                  <c:v>5.6</c:v>
                </c:pt>
                <c:pt idx="12">
                  <c:v>4.7</c:v>
                </c:pt>
                <c:pt idx="13">
                  <c:v>4.5</c:v>
                </c:pt>
                <c:pt idx="14">
                  <c:v>6.1</c:v>
                </c:pt>
                <c:pt idx="15">
                  <c:v>4.5999999999999996</c:v>
                </c:pt>
                <c:pt idx="16">
                  <c:v>4.9000000000000004</c:v>
                </c:pt>
                <c:pt idx="17">
                  <c:v>3.2</c:v>
                </c:pt>
                <c:pt idx="18">
                  <c:v>2.7</c:v>
                </c:pt>
                <c:pt idx="19">
                  <c:v>2</c:v>
                </c:pt>
                <c:pt idx="20">
                  <c:v>2.4</c:v>
                </c:pt>
                <c:pt idx="21">
                  <c:v>4.3</c:v>
                </c:pt>
                <c:pt idx="22">
                  <c:v>2.7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2.2000000000000002</c:v>
                </c:pt>
                <c:pt idx="27">
                  <c:v>2.1</c:v>
                </c:pt>
                <c:pt idx="28">
                  <c:v>1.6</c:v>
                </c:pt>
                <c:pt idx="29">
                  <c:v>2.8</c:v>
                </c:pt>
                <c:pt idx="30">
                  <c:v>2.7</c:v>
                </c:pt>
                <c:pt idx="31">
                  <c:v>3.1</c:v>
                </c:pt>
                <c:pt idx="32">
                  <c:v>2.2000000000000002</c:v>
                </c:pt>
                <c:pt idx="33">
                  <c:v>2.5</c:v>
                </c:pt>
                <c:pt idx="34">
                  <c:v>2.8</c:v>
                </c:pt>
                <c:pt idx="35">
                  <c:v>2.1</c:v>
                </c:pt>
                <c:pt idx="36">
                  <c:v>2.2999999999999998</c:v>
                </c:pt>
                <c:pt idx="37">
                  <c:v>2.8</c:v>
                </c:pt>
                <c:pt idx="38">
                  <c:v>3.4</c:v>
                </c:pt>
                <c:pt idx="39">
                  <c:v>2.2000000000000002</c:v>
                </c:pt>
                <c:pt idx="40">
                  <c:v>1.8</c:v>
                </c:pt>
                <c:pt idx="41">
                  <c:v>2.8</c:v>
                </c:pt>
                <c:pt idx="42">
                  <c:v>2.1</c:v>
                </c:pt>
                <c:pt idx="43">
                  <c:v>3.6</c:v>
                </c:pt>
                <c:pt idx="44">
                  <c:v>1.6</c:v>
                </c:pt>
                <c:pt idx="45">
                  <c:v>0.7</c:v>
                </c:pt>
              </c:numCache>
            </c:numRef>
          </c:yVal>
          <c:smooth val="0"/>
        </c:ser>
        <c:ser>
          <c:idx val="1"/>
          <c:order val="1"/>
          <c:tx>
            <c:v>予測値: 連続式蒸留 しょうちゅう</c:v>
          </c:tx>
          <c:spPr>
            <a:ln w="28575">
              <a:noFill/>
            </a:ln>
          </c:spPr>
          <c:xVal>
            <c:numRef>
              <c:f>元データ!$T$4:$T$49</c:f>
              <c:numCache>
                <c:formatCode>General</c:formatCode>
                <c:ptCount val="46"/>
                <c:pt idx="0">
                  <c:v>141.34789900000001</c:v>
                </c:pt>
                <c:pt idx="1">
                  <c:v>140.74059299999999</c:v>
                </c:pt>
                <c:pt idx="2">
                  <c:v>141.15266700000001</c:v>
                </c:pt>
                <c:pt idx="3">
                  <c:v>140.87210300000001</c:v>
                </c:pt>
                <c:pt idx="4">
                  <c:v>140.10241500000001</c:v>
                </c:pt>
                <c:pt idx="5">
                  <c:v>140.36363399999999</c:v>
                </c:pt>
                <c:pt idx="6">
                  <c:v>140.467521</c:v>
                </c:pt>
                <c:pt idx="7">
                  <c:v>140.44679300000001</c:v>
                </c:pt>
                <c:pt idx="8">
                  <c:v>139.883565</c:v>
                </c:pt>
                <c:pt idx="9">
                  <c:v>139.06084799999999</c:v>
                </c:pt>
                <c:pt idx="10">
                  <c:v>139.648933</c:v>
                </c:pt>
                <c:pt idx="11">
                  <c:v>139.02322100000001</c:v>
                </c:pt>
                <c:pt idx="12">
                  <c:v>138.18122399999999</c:v>
                </c:pt>
                <c:pt idx="13">
                  <c:v>140.12330800000001</c:v>
                </c:pt>
                <c:pt idx="14">
                  <c:v>139.69170399999999</c:v>
                </c:pt>
                <c:pt idx="15">
                  <c:v>139.64251400000001</c:v>
                </c:pt>
                <c:pt idx="16">
                  <c:v>138.56844899999999</c:v>
                </c:pt>
                <c:pt idx="17">
                  <c:v>137.21133800000001</c:v>
                </c:pt>
                <c:pt idx="18">
                  <c:v>136.625573</c:v>
                </c:pt>
                <c:pt idx="19">
                  <c:v>136.221642</c:v>
                </c:pt>
                <c:pt idx="20">
                  <c:v>136.72229100000001</c:v>
                </c:pt>
                <c:pt idx="21">
                  <c:v>138.38305399999999</c:v>
                </c:pt>
                <c:pt idx="22">
                  <c:v>136.906565</c:v>
                </c:pt>
                <c:pt idx="23">
                  <c:v>136.508591</c:v>
                </c:pt>
                <c:pt idx="24">
                  <c:v>135.86859000000001</c:v>
                </c:pt>
                <c:pt idx="25">
                  <c:v>135.755481</c:v>
                </c:pt>
                <c:pt idx="26">
                  <c:v>135.51966100000001</c:v>
                </c:pt>
                <c:pt idx="27">
                  <c:v>135.18302499999999</c:v>
                </c:pt>
                <c:pt idx="28">
                  <c:v>135.83274399999999</c:v>
                </c:pt>
                <c:pt idx="29">
                  <c:v>135.167506</c:v>
                </c:pt>
                <c:pt idx="30">
                  <c:v>134.237672</c:v>
                </c:pt>
                <c:pt idx="31">
                  <c:v>133.050499</c:v>
                </c:pt>
                <c:pt idx="32">
                  <c:v>133.93440699999999</c:v>
                </c:pt>
                <c:pt idx="33">
                  <c:v>132.459622</c:v>
                </c:pt>
                <c:pt idx="34">
                  <c:v>131.47049999999999</c:v>
                </c:pt>
                <c:pt idx="35">
                  <c:v>134.559279</c:v>
                </c:pt>
                <c:pt idx="36">
                  <c:v>134.04344399999999</c:v>
                </c:pt>
                <c:pt idx="37">
                  <c:v>132.76536200000001</c:v>
                </c:pt>
                <c:pt idx="38">
                  <c:v>133.53108</c:v>
                </c:pt>
                <c:pt idx="39">
                  <c:v>130.41831400000001</c:v>
                </c:pt>
                <c:pt idx="40">
                  <c:v>130.298822</c:v>
                </c:pt>
                <c:pt idx="41">
                  <c:v>129.87375599999999</c:v>
                </c:pt>
                <c:pt idx="42">
                  <c:v>130.74166700000001</c:v>
                </c:pt>
                <c:pt idx="43">
                  <c:v>131.61259100000001</c:v>
                </c:pt>
                <c:pt idx="44">
                  <c:v>131.423855</c:v>
                </c:pt>
                <c:pt idx="45">
                  <c:v>130.55798100000001</c:v>
                </c:pt>
              </c:numCache>
            </c:numRef>
          </c:xVal>
          <c:yVal>
            <c:numRef>
              <c:f>連続焼酎!$B$26:$B$71</c:f>
              <c:numCache>
                <c:formatCode>General</c:formatCode>
                <c:ptCount val="46"/>
                <c:pt idx="0">
                  <c:v>8.7312116711238943</c:v>
                </c:pt>
                <c:pt idx="1">
                  <c:v>7.3650193367315673</c:v>
                </c:pt>
                <c:pt idx="2">
                  <c:v>6.7778576045483376</c:v>
                </c:pt>
                <c:pt idx="3">
                  <c:v>5.917241968925385</c:v>
                </c:pt>
                <c:pt idx="4">
                  <c:v>6.6445507995945796</c:v>
                </c:pt>
                <c:pt idx="5">
                  <c:v>5.8322232009759531</c:v>
                </c:pt>
                <c:pt idx="6">
                  <c:v>5.5652080181976586</c:v>
                </c:pt>
                <c:pt idx="7">
                  <c:v>4.7547429343929544</c:v>
                </c:pt>
                <c:pt idx="8">
                  <c:v>4.8070056474371832</c:v>
                </c:pt>
                <c:pt idx="9">
                  <c:v>4.5957468452697725</c:v>
                </c:pt>
                <c:pt idx="10">
                  <c:v>4.3691330024377528</c:v>
                </c:pt>
                <c:pt idx="11">
                  <c:v>5.4572037954787689</c:v>
                </c:pt>
                <c:pt idx="12">
                  <c:v>4.6259563268302131</c:v>
                </c:pt>
                <c:pt idx="13">
                  <c:v>4.2885410121419376</c:v>
                </c:pt>
                <c:pt idx="14">
                  <c:v>4.278632252570258</c:v>
                </c:pt>
                <c:pt idx="15">
                  <c:v>4.1333468187877003</c:v>
                </c:pt>
                <c:pt idx="16">
                  <c:v>4.1122524158279639</c:v>
                </c:pt>
                <c:pt idx="17">
                  <c:v>4.5200833029320648</c:v>
                </c:pt>
                <c:pt idx="18">
                  <c:v>4.3832112136168</c:v>
                </c:pt>
                <c:pt idx="19">
                  <c:v>4.0250017243353824</c:v>
                </c:pt>
                <c:pt idx="20">
                  <c:v>3.7061921012122205</c:v>
                </c:pt>
                <c:pt idx="21">
                  <c:v>3.6931444305315111</c:v>
                </c:pt>
                <c:pt idx="22">
                  <c:v>3.6100859915241053</c:v>
                </c:pt>
                <c:pt idx="23">
                  <c:v>3.2983024041371642</c:v>
                </c:pt>
                <c:pt idx="24">
                  <c:v>3.3690513206576007</c:v>
                </c:pt>
                <c:pt idx="25">
                  <c:v>3.3634148703918427</c:v>
                </c:pt>
                <c:pt idx="26">
                  <c:v>3.1394010309737936</c:v>
                </c:pt>
                <c:pt idx="27">
                  <c:v>3.0967530625744679</c:v>
                </c:pt>
                <c:pt idx="28">
                  <c:v>3.1811692496651816</c:v>
                </c:pt>
                <c:pt idx="29">
                  <c:v>2.8278714764499284</c:v>
                </c:pt>
                <c:pt idx="30">
                  <c:v>3.4349255760772337</c:v>
                </c:pt>
                <c:pt idx="31">
                  <c:v>3.2563452171506988</c:v>
                </c:pt>
                <c:pt idx="32">
                  <c:v>2.9110412517816293</c:v>
                </c:pt>
                <c:pt idx="33">
                  <c:v>2.5596173183840563</c:v>
                </c:pt>
                <c:pt idx="34">
                  <c:v>2.3052414329357021</c:v>
                </c:pt>
                <c:pt idx="35">
                  <c:v>2.6537495945433207</c:v>
                </c:pt>
                <c:pt idx="36">
                  <c:v>2.7413629327158588</c:v>
                </c:pt>
                <c:pt idx="37">
                  <c:v>2.2827513735748468</c:v>
                </c:pt>
                <c:pt idx="38">
                  <c:v>2.2245768575411624</c:v>
                </c:pt>
                <c:pt idx="39">
                  <c:v>1.8308055598406021</c:v>
                </c:pt>
                <c:pt idx="40">
                  <c:v>1.609700278597991</c:v>
                </c:pt>
                <c:pt idx="41">
                  <c:v>1.2629322545983257</c:v>
                </c:pt>
                <c:pt idx="42">
                  <c:v>1.4060500283801183</c:v>
                </c:pt>
                <c:pt idx="43">
                  <c:v>1.780882139681065</c:v>
                </c:pt>
                <c:pt idx="44">
                  <c:v>0.9943731647491667</c:v>
                </c:pt>
                <c:pt idx="45">
                  <c:v>0.67608918917465033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478976"/>
        <c:axId val="170481536"/>
      </c:scatterChart>
      <c:valAx>
        <c:axId val="17047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経度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0481536"/>
        <c:crosses val="autoZero"/>
        <c:crossBetween val="midCat"/>
      </c:valAx>
      <c:valAx>
        <c:axId val="1704815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連続式蒸留 しょうちゅう</a:t>
                </a:r>
              </a:p>
            </c:rich>
          </c:tx>
          <c:overlay val="0"/>
        </c:title>
        <c:numFmt formatCode="0.0_);[Red]\(0.0\)" sourceLinked="1"/>
        <c:majorTickMark val="out"/>
        <c:minorTickMark val="none"/>
        <c:tickLblPos val="nextTo"/>
        <c:crossAx val="1704789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緯度 観測値グラフ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ビール</c:v>
          </c:tx>
          <c:spPr>
            <a:ln w="28575">
              <a:noFill/>
            </a:ln>
          </c:spPr>
          <c:xVal>
            <c:numRef>
              <c:f>元データ!$S$4:$S$49</c:f>
              <c:numCache>
                <c:formatCode>General</c:formatCode>
                <c:ptCount val="46"/>
                <c:pt idx="0">
                  <c:v>43.063968000000003</c:v>
                </c:pt>
                <c:pt idx="1">
                  <c:v>40.824623000000003</c:v>
                </c:pt>
                <c:pt idx="2">
                  <c:v>39.703530999999998</c:v>
                </c:pt>
                <c:pt idx="3">
                  <c:v>38.268839</c:v>
                </c:pt>
                <c:pt idx="4">
                  <c:v>39.718634999999999</c:v>
                </c:pt>
                <c:pt idx="5">
                  <c:v>38.240437</c:v>
                </c:pt>
                <c:pt idx="6">
                  <c:v>37.750298999999998</c:v>
                </c:pt>
                <c:pt idx="7">
                  <c:v>36.341813000000002</c:v>
                </c:pt>
                <c:pt idx="8">
                  <c:v>36.565725</c:v>
                </c:pt>
                <c:pt idx="9">
                  <c:v>36.391250999999997</c:v>
                </c:pt>
                <c:pt idx="10">
                  <c:v>35.857427999999999</c:v>
                </c:pt>
                <c:pt idx="11">
                  <c:v>37.902417999999997</c:v>
                </c:pt>
                <c:pt idx="12">
                  <c:v>36.651288999999998</c:v>
                </c:pt>
                <c:pt idx="13">
                  <c:v>35.605058</c:v>
                </c:pt>
                <c:pt idx="14">
                  <c:v>35.689520999999999</c:v>
                </c:pt>
                <c:pt idx="15">
                  <c:v>35.447752999999999</c:v>
                </c:pt>
                <c:pt idx="16">
                  <c:v>35.664158</c:v>
                </c:pt>
                <c:pt idx="17">
                  <c:v>36.69529</c:v>
                </c:pt>
                <c:pt idx="18">
                  <c:v>36.594681999999999</c:v>
                </c:pt>
                <c:pt idx="19">
                  <c:v>36.065218999999999</c:v>
                </c:pt>
                <c:pt idx="20">
                  <c:v>35.391227000000001</c:v>
                </c:pt>
                <c:pt idx="21">
                  <c:v>34.976978000000003</c:v>
                </c:pt>
                <c:pt idx="22">
                  <c:v>35.180188000000001</c:v>
                </c:pt>
                <c:pt idx="23">
                  <c:v>34.730283</c:v>
                </c:pt>
                <c:pt idx="24">
                  <c:v>35.004531</c:v>
                </c:pt>
                <c:pt idx="25">
                  <c:v>35.021365000000003</c:v>
                </c:pt>
                <c:pt idx="26">
                  <c:v>34.686297000000003</c:v>
                </c:pt>
                <c:pt idx="27">
                  <c:v>34.691279000000002</c:v>
                </c:pt>
                <c:pt idx="28">
                  <c:v>34.685333</c:v>
                </c:pt>
                <c:pt idx="29">
                  <c:v>34.226033999999999</c:v>
                </c:pt>
                <c:pt idx="30">
                  <c:v>35.503869000000002</c:v>
                </c:pt>
                <c:pt idx="31">
                  <c:v>35.472296999999998</c:v>
                </c:pt>
                <c:pt idx="32">
                  <c:v>34.661754999999999</c:v>
                </c:pt>
                <c:pt idx="33">
                  <c:v>34.396560000000001</c:v>
                </c:pt>
                <c:pt idx="34">
                  <c:v>34.186121</c:v>
                </c:pt>
                <c:pt idx="35">
                  <c:v>34.065761000000002</c:v>
                </c:pt>
                <c:pt idx="36">
                  <c:v>34.340148999999997</c:v>
                </c:pt>
                <c:pt idx="37">
                  <c:v>33.841659999999997</c:v>
                </c:pt>
                <c:pt idx="38">
                  <c:v>33.559705000000001</c:v>
                </c:pt>
                <c:pt idx="39">
                  <c:v>33.606785000000002</c:v>
                </c:pt>
                <c:pt idx="40">
                  <c:v>33.249366999999999</c:v>
                </c:pt>
                <c:pt idx="41">
                  <c:v>32.744838999999999</c:v>
                </c:pt>
                <c:pt idx="42">
                  <c:v>32.789828</c:v>
                </c:pt>
                <c:pt idx="43">
                  <c:v>33.238194</c:v>
                </c:pt>
                <c:pt idx="44">
                  <c:v>31.911090000000002</c:v>
                </c:pt>
                <c:pt idx="45">
                  <c:v>31.560148000000002</c:v>
                </c:pt>
              </c:numCache>
            </c:numRef>
          </c:xVal>
          <c:yVal>
            <c:numRef>
              <c:f>元データ!$G$4:$G$49</c:f>
              <c:numCache>
                <c:formatCode>0.0_);[Red]\(0.0\)</c:formatCode>
                <c:ptCount val="46"/>
                <c:pt idx="0">
                  <c:v>26.9</c:v>
                </c:pt>
                <c:pt idx="1">
                  <c:v>25.6</c:v>
                </c:pt>
                <c:pt idx="2">
                  <c:v>25.8</c:v>
                </c:pt>
                <c:pt idx="3">
                  <c:v>26.4</c:v>
                </c:pt>
                <c:pt idx="4">
                  <c:v>26.8</c:v>
                </c:pt>
                <c:pt idx="5">
                  <c:v>25.5</c:v>
                </c:pt>
                <c:pt idx="6">
                  <c:v>25.1</c:v>
                </c:pt>
                <c:pt idx="7">
                  <c:v>20.2</c:v>
                </c:pt>
                <c:pt idx="8">
                  <c:v>21.2</c:v>
                </c:pt>
                <c:pt idx="9">
                  <c:v>19.8</c:v>
                </c:pt>
                <c:pt idx="10">
                  <c:v>18.899999999999999</c:v>
                </c:pt>
                <c:pt idx="11">
                  <c:v>31.1</c:v>
                </c:pt>
                <c:pt idx="12">
                  <c:v>24.1</c:v>
                </c:pt>
                <c:pt idx="13">
                  <c:v>20.5</c:v>
                </c:pt>
                <c:pt idx="14">
                  <c:v>42.8</c:v>
                </c:pt>
                <c:pt idx="15">
                  <c:v>21.3</c:v>
                </c:pt>
                <c:pt idx="16">
                  <c:v>22.5</c:v>
                </c:pt>
                <c:pt idx="17">
                  <c:v>29</c:v>
                </c:pt>
                <c:pt idx="18">
                  <c:v>26.4</c:v>
                </c:pt>
                <c:pt idx="19">
                  <c:v>27.2</c:v>
                </c:pt>
                <c:pt idx="20">
                  <c:v>19.100000000000001</c:v>
                </c:pt>
                <c:pt idx="21">
                  <c:v>22.7</c:v>
                </c:pt>
                <c:pt idx="22">
                  <c:v>25.1</c:v>
                </c:pt>
                <c:pt idx="23">
                  <c:v>21</c:v>
                </c:pt>
                <c:pt idx="24">
                  <c:v>18.399999999999999</c:v>
                </c:pt>
                <c:pt idx="25">
                  <c:v>29.5</c:v>
                </c:pt>
                <c:pt idx="26">
                  <c:v>31.2</c:v>
                </c:pt>
                <c:pt idx="27">
                  <c:v>24.9</c:v>
                </c:pt>
                <c:pt idx="28">
                  <c:v>17.8</c:v>
                </c:pt>
                <c:pt idx="29">
                  <c:v>23</c:v>
                </c:pt>
                <c:pt idx="30">
                  <c:v>24.1</c:v>
                </c:pt>
                <c:pt idx="31">
                  <c:v>23</c:v>
                </c:pt>
                <c:pt idx="32">
                  <c:v>19.5</c:v>
                </c:pt>
                <c:pt idx="33">
                  <c:v>24.8</c:v>
                </c:pt>
                <c:pt idx="34">
                  <c:v>22</c:v>
                </c:pt>
                <c:pt idx="35">
                  <c:v>21.6</c:v>
                </c:pt>
                <c:pt idx="36">
                  <c:v>24.2</c:v>
                </c:pt>
                <c:pt idx="37">
                  <c:v>23.3</c:v>
                </c:pt>
                <c:pt idx="38">
                  <c:v>29.3</c:v>
                </c:pt>
                <c:pt idx="39">
                  <c:v>24.3</c:v>
                </c:pt>
                <c:pt idx="40">
                  <c:v>21.7</c:v>
                </c:pt>
                <c:pt idx="41">
                  <c:v>22.1</c:v>
                </c:pt>
                <c:pt idx="42">
                  <c:v>21.4</c:v>
                </c:pt>
                <c:pt idx="43">
                  <c:v>23</c:v>
                </c:pt>
                <c:pt idx="44">
                  <c:v>22.1</c:v>
                </c:pt>
                <c:pt idx="45">
                  <c:v>18.2</c:v>
                </c:pt>
              </c:numCache>
            </c:numRef>
          </c:yVal>
          <c:smooth val="0"/>
        </c:ser>
        <c:ser>
          <c:idx val="1"/>
          <c:order val="1"/>
          <c:tx>
            <c:v>予測値: ビール</c:v>
          </c:tx>
          <c:spPr>
            <a:ln w="28575">
              <a:noFill/>
            </a:ln>
          </c:spPr>
          <c:xVal>
            <c:numRef>
              <c:f>元データ!$S$4:$S$49</c:f>
              <c:numCache>
                <c:formatCode>General</c:formatCode>
                <c:ptCount val="46"/>
                <c:pt idx="0">
                  <c:v>43.063968000000003</c:v>
                </c:pt>
                <c:pt idx="1">
                  <c:v>40.824623000000003</c:v>
                </c:pt>
                <c:pt idx="2">
                  <c:v>39.703530999999998</c:v>
                </c:pt>
                <c:pt idx="3">
                  <c:v>38.268839</c:v>
                </c:pt>
                <c:pt idx="4">
                  <c:v>39.718634999999999</c:v>
                </c:pt>
                <c:pt idx="5">
                  <c:v>38.240437</c:v>
                </c:pt>
                <c:pt idx="6">
                  <c:v>37.750298999999998</c:v>
                </c:pt>
                <c:pt idx="7">
                  <c:v>36.341813000000002</c:v>
                </c:pt>
                <c:pt idx="8">
                  <c:v>36.565725</c:v>
                </c:pt>
                <c:pt idx="9">
                  <c:v>36.391250999999997</c:v>
                </c:pt>
                <c:pt idx="10">
                  <c:v>35.857427999999999</c:v>
                </c:pt>
                <c:pt idx="11">
                  <c:v>37.902417999999997</c:v>
                </c:pt>
                <c:pt idx="12">
                  <c:v>36.651288999999998</c:v>
                </c:pt>
                <c:pt idx="13">
                  <c:v>35.605058</c:v>
                </c:pt>
                <c:pt idx="14">
                  <c:v>35.689520999999999</c:v>
                </c:pt>
                <c:pt idx="15">
                  <c:v>35.447752999999999</c:v>
                </c:pt>
                <c:pt idx="16">
                  <c:v>35.664158</c:v>
                </c:pt>
                <c:pt idx="17">
                  <c:v>36.69529</c:v>
                </c:pt>
                <c:pt idx="18">
                  <c:v>36.594681999999999</c:v>
                </c:pt>
                <c:pt idx="19">
                  <c:v>36.065218999999999</c:v>
                </c:pt>
                <c:pt idx="20">
                  <c:v>35.391227000000001</c:v>
                </c:pt>
                <c:pt idx="21">
                  <c:v>34.976978000000003</c:v>
                </c:pt>
                <c:pt idx="22">
                  <c:v>35.180188000000001</c:v>
                </c:pt>
                <c:pt idx="23">
                  <c:v>34.730283</c:v>
                </c:pt>
                <c:pt idx="24">
                  <c:v>35.004531</c:v>
                </c:pt>
                <c:pt idx="25">
                  <c:v>35.021365000000003</c:v>
                </c:pt>
                <c:pt idx="26">
                  <c:v>34.686297000000003</c:v>
                </c:pt>
                <c:pt idx="27">
                  <c:v>34.691279000000002</c:v>
                </c:pt>
                <c:pt idx="28">
                  <c:v>34.685333</c:v>
                </c:pt>
                <c:pt idx="29">
                  <c:v>34.226033999999999</c:v>
                </c:pt>
                <c:pt idx="30">
                  <c:v>35.503869000000002</c:v>
                </c:pt>
                <c:pt idx="31">
                  <c:v>35.472296999999998</c:v>
                </c:pt>
                <c:pt idx="32">
                  <c:v>34.661754999999999</c:v>
                </c:pt>
                <c:pt idx="33">
                  <c:v>34.396560000000001</c:v>
                </c:pt>
                <c:pt idx="34">
                  <c:v>34.186121</c:v>
                </c:pt>
                <c:pt idx="35">
                  <c:v>34.065761000000002</c:v>
                </c:pt>
                <c:pt idx="36">
                  <c:v>34.340148999999997</c:v>
                </c:pt>
                <c:pt idx="37">
                  <c:v>33.841659999999997</c:v>
                </c:pt>
                <c:pt idx="38">
                  <c:v>33.559705000000001</c:v>
                </c:pt>
                <c:pt idx="39">
                  <c:v>33.606785000000002</c:v>
                </c:pt>
                <c:pt idx="40">
                  <c:v>33.249366999999999</c:v>
                </c:pt>
                <c:pt idx="41">
                  <c:v>32.744838999999999</c:v>
                </c:pt>
                <c:pt idx="42">
                  <c:v>32.789828</c:v>
                </c:pt>
                <c:pt idx="43">
                  <c:v>33.238194</c:v>
                </c:pt>
                <c:pt idx="44">
                  <c:v>31.911090000000002</c:v>
                </c:pt>
                <c:pt idx="45">
                  <c:v>31.560148000000002</c:v>
                </c:pt>
              </c:numCache>
            </c:numRef>
          </c:xVal>
          <c:yVal>
            <c:numRef>
              <c:f>ビール!$B$26:$B$71</c:f>
              <c:numCache>
                <c:formatCode>General</c:formatCode>
                <c:ptCount val="46"/>
                <c:pt idx="0">
                  <c:v>28.598723196119941</c:v>
                </c:pt>
                <c:pt idx="1">
                  <c:v>27.174798135327741</c:v>
                </c:pt>
                <c:pt idx="2">
                  <c:v>26.423173338683288</c:v>
                </c:pt>
                <c:pt idx="3">
                  <c:v>25.50502662815984</c:v>
                </c:pt>
                <c:pt idx="4">
                  <c:v>26.489844202565848</c:v>
                </c:pt>
                <c:pt idx="5">
                  <c:v>25.514070788682897</c:v>
                </c:pt>
                <c:pt idx="6">
                  <c:v>25.189590872567152</c:v>
                </c:pt>
                <c:pt idx="7">
                  <c:v>24.27442869732991</c:v>
                </c:pt>
                <c:pt idx="8">
                  <c:v>24.450578406600211</c:v>
                </c:pt>
                <c:pt idx="9">
                  <c:v>24.381604814128611</c:v>
                </c:pt>
                <c:pt idx="10">
                  <c:v>24.002498542650088</c:v>
                </c:pt>
                <c:pt idx="11">
                  <c:v>25.366724113021633</c:v>
                </c:pt>
                <c:pt idx="12">
                  <c:v>24.598381101025129</c:v>
                </c:pt>
                <c:pt idx="13">
                  <c:v>23.81264479272803</c:v>
                </c:pt>
                <c:pt idx="14">
                  <c:v>23.890952431102264</c:v>
                </c:pt>
                <c:pt idx="15">
                  <c:v>23.736333787247379</c:v>
                </c:pt>
                <c:pt idx="16">
                  <c:v>23.935248971373341</c:v>
                </c:pt>
                <c:pt idx="17">
                  <c:v>24.679500954967729</c:v>
                </c:pt>
                <c:pt idx="18">
                  <c:v>24.645755490777788</c:v>
                </c:pt>
                <c:pt idx="19">
                  <c:v>24.323178592377971</c:v>
                </c:pt>
                <c:pt idx="20">
                  <c:v>23.85761850834005</c:v>
                </c:pt>
                <c:pt idx="21">
                  <c:v>23.498241715489634</c:v>
                </c:pt>
                <c:pt idx="22">
                  <c:v>23.710354204525594</c:v>
                </c:pt>
                <c:pt idx="23">
                  <c:v>23.439210973244457</c:v>
                </c:pt>
                <c:pt idx="24">
                  <c:v>23.652261884127867</c:v>
                </c:pt>
                <c:pt idx="25">
                  <c:v>23.669335204655322</c:v>
                </c:pt>
                <c:pt idx="26">
                  <c:v>23.464122048514533</c:v>
                </c:pt>
                <c:pt idx="27">
                  <c:v>23.485583533000373</c:v>
                </c:pt>
                <c:pt idx="28">
                  <c:v>23.446549264616511</c:v>
                </c:pt>
                <c:pt idx="29">
                  <c:v>23.183760508693588</c:v>
                </c:pt>
                <c:pt idx="30">
                  <c:v>24.065377569565438</c:v>
                </c:pt>
                <c:pt idx="31">
                  <c:v>24.109094443552141</c:v>
                </c:pt>
                <c:pt idx="32">
                  <c:v>23.533958442580566</c:v>
                </c:pt>
                <c:pt idx="33">
                  <c:v>23.441259986744818</c:v>
                </c:pt>
                <c:pt idx="34">
                  <c:v>23.357896221439752</c:v>
                </c:pt>
                <c:pt idx="35">
                  <c:v>23.112416012197567</c:v>
                </c:pt>
                <c:pt idx="36">
                  <c:v>23.318837498520221</c:v>
                </c:pt>
                <c:pt idx="37">
                  <c:v>23.063724129865591</c:v>
                </c:pt>
                <c:pt idx="38">
                  <c:v>22.83885501663152</c:v>
                </c:pt>
                <c:pt idx="39">
                  <c:v>23.037961558841019</c:v>
                </c:pt>
                <c:pt idx="40">
                  <c:v>22.811912444980972</c:v>
                </c:pt>
                <c:pt idx="41">
                  <c:v>22.506700830627135</c:v>
                </c:pt>
                <c:pt idx="42">
                  <c:v>22.488992421519338</c:v>
                </c:pt>
                <c:pt idx="43">
                  <c:v>22.733535983111263</c:v>
                </c:pt>
                <c:pt idx="44">
                  <c:v>21.880409948067506</c:v>
                </c:pt>
                <c:pt idx="45">
                  <c:v>21.698971789110782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90400"/>
        <c:axId val="162392704"/>
      </c:scatterChart>
      <c:valAx>
        <c:axId val="16239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緯度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2392704"/>
        <c:crosses val="autoZero"/>
        <c:crossBetween val="midCat"/>
      </c:valAx>
      <c:valAx>
        <c:axId val="162392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ビール</a:t>
                </a:r>
              </a:p>
            </c:rich>
          </c:tx>
          <c:overlay val="0"/>
        </c:title>
        <c:numFmt formatCode="0.0_);[Red]\(0.0\)" sourceLinked="1"/>
        <c:majorTickMark val="out"/>
        <c:minorTickMark val="none"/>
        <c:tickLblPos val="nextTo"/>
        <c:crossAx val="1623904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経度 観測値グラフ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ビール</c:v>
          </c:tx>
          <c:spPr>
            <a:ln w="28575">
              <a:noFill/>
            </a:ln>
          </c:spPr>
          <c:xVal>
            <c:numRef>
              <c:f>元データ!$T$4:$T$49</c:f>
              <c:numCache>
                <c:formatCode>General</c:formatCode>
                <c:ptCount val="46"/>
                <c:pt idx="0">
                  <c:v>141.34789900000001</c:v>
                </c:pt>
                <c:pt idx="1">
                  <c:v>140.74059299999999</c:v>
                </c:pt>
                <c:pt idx="2">
                  <c:v>141.15266700000001</c:v>
                </c:pt>
                <c:pt idx="3">
                  <c:v>140.87210300000001</c:v>
                </c:pt>
                <c:pt idx="4">
                  <c:v>140.10241500000001</c:v>
                </c:pt>
                <c:pt idx="5">
                  <c:v>140.36363399999999</c:v>
                </c:pt>
                <c:pt idx="6">
                  <c:v>140.467521</c:v>
                </c:pt>
                <c:pt idx="7">
                  <c:v>140.44679300000001</c:v>
                </c:pt>
                <c:pt idx="8">
                  <c:v>139.883565</c:v>
                </c:pt>
                <c:pt idx="9">
                  <c:v>139.06084799999999</c:v>
                </c:pt>
                <c:pt idx="10">
                  <c:v>139.648933</c:v>
                </c:pt>
                <c:pt idx="11">
                  <c:v>139.02322100000001</c:v>
                </c:pt>
                <c:pt idx="12">
                  <c:v>138.18122399999999</c:v>
                </c:pt>
                <c:pt idx="13">
                  <c:v>140.12330800000001</c:v>
                </c:pt>
                <c:pt idx="14">
                  <c:v>139.69170399999999</c:v>
                </c:pt>
                <c:pt idx="15">
                  <c:v>139.64251400000001</c:v>
                </c:pt>
                <c:pt idx="16">
                  <c:v>138.56844899999999</c:v>
                </c:pt>
                <c:pt idx="17">
                  <c:v>137.21133800000001</c:v>
                </c:pt>
                <c:pt idx="18">
                  <c:v>136.625573</c:v>
                </c:pt>
                <c:pt idx="19">
                  <c:v>136.221642</c:v>
                </c:pt>
                <c:pt idx="20">
                  <c:v>136.72229100000001</c:v>
                </c:pt>
                <c:pt idx="21">
                  <c:v>138.38305399999999</c:v>
                </c:pt>
                <c:pt idx="22">
                  <c:v>136.906565</c:v>
                </c:pt>
                <c:pt idx="23">
                  <c:v>136.508591</c:v>
                </c:pt>
                <c:pt idx="24">
                  <c:v>135.86859000000001</c:v>
                </c:pt>
                <c:pt idx="25">
                  <c:v>135.755481</c:v>
                </c:pt>
                <c:pt idx="26">
                  <c:v>135.51966100000001</c:v>
                </c:pt>
                <c:pt idx="27">
                  <c:v>135.18302499999999</c:v>
                </c:pt>
                <c:pt idx="28">
                  <c:v>135.83274399999999</c:v>
                </c:pt>
                <c:pt idx="29">
                  <c:v>135.167506</c:v>
                </c:pt>
                <c:pt idx="30">
                  <c:v>134.237672</c:v>
                </c:pt>
                <c:pt idx="31">
                  <c:v>133.050499</c:v>
                </c:pt>
                <c:pt idx="32">
                  <c:v>133.93440699999999</c:v>
                </c:pt>
                <c:pt idx="33">
                  <c:v>132.459622</c:v>
                </c:pt>
                <c:pt idx="34">
                  <c:v>131.47049999999999</c:v>
                </c:pt>
                <c:pt idx="35">
                  <c:v>134.559279</c:v>
                </c:pt>
                <c:pt idx="36">
                  <c:v>134.04344399999999</c:v>
                </c:pt>
                <c:pt idx="37">
                  <c:v>132.76536200000001</c:v>
                </c:pt>
                <c:pt idx="38">
                  <c:v>133.53108</c:v>
                </c:pt>
                <c:pt idx="39">
                  <c:v>130.41831400000001</c:v>
                </c:pt>
                <c:pt idx="40">
                  <c:v>130.298822</c:v>
                </c:pt>
                <c:pt idx="41">
                  <c:v>129.87375599999999</c:v>
                </c:pt>
                <c:pt idx="42">
                  <c:v>130.74166700000001</c:v>
                </c:pt>
                <c:pt idx="43">
                  <c:v>131.61259100000001</c:v>
                </c:pt>
                <c:pt idx="44">
                  <c:v>131.423855</c:v>
                </c:pt>
                <c:pt idx="45">
                  <c:v>130.55798100000001</c:v>
                </c:pt>
              </c:numCache>
            </c:numRef>
          </c:xVal>
          <c:yVal>
            <c:numRef>
              <c:f>元データ!$G$4:$G$49</c:f>
              <c:numCache>
                <c:formatCode>0.0_);[Red]\(0.0\)</c:formatCode>
                <c:ptCount val="46"/>
                <c:pt idx="0">
                  <c:v>26.9</c:v>
                </c:pt>
                <c:pt idx="1">
                  <c:v>25.6</c:v>
                </c:pt>
                <c:pt idx="2">
                  <c:v>25.8</c:v>
                </c:pt>
                <c:pt idx="3">
                  <c:v>26.4</c:v>
                </c:pt>
                <c:pt idx="4">
                  <c:v>26.8</c:v>
                </c:pt>
                <c:pt idx="5">
                  <c:v>25.5</c:v>
                </c:pt>
                <c:pt idx="6">
                  <c:v>25.1</c:v>
                </c:pt>
                <c:pt idx="7">
                  <c:v>20.2</c:v>
                </c:pt>
                <c:pt idx="8">
                  <c:v>21.2</c:v>
                </c:pt>
                <c:pt idx="9">
                  <c:v>19.8</c:v>
                </c:pt>
                <c:pt idx="10">
                  <c:v>18.899999999999999</c:v>
                </c:pt>
                <c:pt idx="11">
                  <c:v>31.1</c:v>
                </c:pt>
                <c:pt idx="12">
                  <c:v>24.1</c:v>
                </c:pt>
                <c:pt idx="13">
                  <c:v>20.5</c:v>
                </c:pt>
                <c:pt idx="14">
                  <c:v>42.8</c:v>
                </c:pt>
                <c:pt idx="15">
                  <c:v>21.3</c:v>
                </c:pt>
                <c:pt idx="16">
                  <c:v>22.5</c:v>
                </c:pt>
                <c:pt idx="17">
                  <c:v>29</c:v>
                </c:pt>
                <c:pt idx="18">
                  <c:v>26.4</c:v>
                </c:pt>
                <c:pt idx="19">
                  <c:v>27.2</c:v>
                </c:pt>
                <c:pt idx="20">
                  <c:v>19.100000000000001</c:v>
                </c:pt>
                <c:pt idx="21">
                  <c:v>22.7</c:v>
                </c:pt>
                <c:pt idx="22">
                  <c:v>25.1</c:v>
                </c:pt>
                <c:pt idx="23">
                  <c:v>21</c:v>
                </c:pt>
                <c:pt idx="24">
                  <c:v>18.399999999999999</c:v>
                </c:pt>
                <c:pt idx="25">
                  <c:v>29.5</c:v>
                </c:pt>
                <c:pt idx="26">
                  <c:v>31.2</c:v>
                </c:pt>
                <c:pt idx="27">
                  <c:v>24.9</c:v>
                </c:pt>
                <c:pt idx="28">
                  <c:v>17.8</c:v>
                </c:pt>
                <c:pt idx="29">
                  <c:v>23</c:v>
                </c:pt>
                <c:pt idx="30">
                  <c:v>24.1</c:v>
                </c:pt>
                <c:pt idx="31">
                  <c:v>23</c:v>
                </c:pt>
                <c:pt idx="32">
                  <c:v>19.5</c:v>
                </c:pt>
                <c:pt idx="33">
                  <c:v>24.8</c:v>
                </c:pt>
                <c:pt idx="34">
                  <c:v>22</c:v>
                </c:pt>
                <c:pt idx="35">
                  <c:v>21.6</c:v>
                </c:pt>
                <c:pt idx="36">
                  <c:v>24.2</c:v>
                </c:pt>
                <c:pt idx="37">
                  <c:v>23.3</c:v>
                </c:pt>
                <c:pt idx="38">
                  <c:v>29.3</c:v>
                </c:pt>
                <c:pt idx="39">
                  <c:v>24.3</c:v>
                </c:pt>
                <c:pt idx="40">
                  <c:v>21.7</c:v>
                </c:pt>
                <c:pt idx="41">
                  <c:v>22.1</c:v>
                </c:pt>
                <c:pt idx="42">
                  <c:v>21.4</c:v>
                </c:pt>
                <c:pt idx="43">
                  <c:v>23</c:v>
                </c:pt>
                <c:pt idx="44">
                  <c:v>22.1</c:v>
                </c:pt>
                <c:pt idx="45">
                  <c:v>18.2</c:v>
                </c:pt>
              </c:numCache>
            </c:numRef>
          </c:yVal>
          <c:smooth val="0"/>
        </c:ser>
        <c:ser>
          <c:idx val="1"/>
          <c:order val="1"/>
          <c:tx>
            <c:v>予測値: ビール</c:v>
          </c:tx>
          <c:spPr>
            <a:ln w="28575">
              <a:noFill/>
            </a:ln>
          </c:spPr>
          <c:xVal>
            <c:numRef>
              <c:f>元データ!$T$4:$T$49</c:f>
              <c:numCache>
                <c:formatCode>General</c:formatCode>
                <c:ptCount val="46"/>
                <c:pt idx="0">
                  <c:v>141.34789900000001</c:v>
                </c:pt>
                <c:pt idx="1">
                  <c:v>140.74059299999999</c:v>
                </c:pt>
                <c:pt idx="2">
                  <c:v>141.15266700000001</c:v>
                </c:pt>
                <c:pt idx="3">
                  <c:v>140.87210300000001</c:v>
                </c:pt>
                <c:pt idx="4">
                  <c:v>140.10241500000001</c:v>
                </c:pt>
                <c:pt idx="5">
                  <c:v>140.36363399999999</c:v>
                </c:pt>
                <c:pt idx="6">
                  <c:v>140.467521</c:v>
                </c:pt>
                <c:pt idx="7">
                  <c:v>140.44679300000001</c:v>
                </c:pt>
                <c:pt idx="8">
                  <c:v>139.883565</c:v>
                </c:pt>
                <c:pt idx="9">
                  <c:v>139.06084799999999</c:v>
                </c:pt>
                <c:pt idx="10">
                  <c:v>139.648933</c:v>
                </c:pt>
                <c:pt idx="11">
                  <c:v>139.02322100000001</c:v>
                </c:pt>
                <c:pt idx="12">
                  <c:v>138.18122399999999</c:v>
                </c:pt>
                <c:pt idx="13">
                  <c:v>140.12330800000001</c:v>
                </c:pt>
                <c:pt idx="14">
                  <c:v>139.69170399999999</c:v>
                </c:pt>
                <c:pt idx="15">
                  <c:v>139.64251400000001</c:v>
                </c:pt>
                <c:pt idx="16">
                  <c:v>138.56844899999999</c:v>
                </c:pt>
                <c:pt idx="17">
                  <c:v>137.21133800000001</c:v>
                </c:pt>
                <c:pt idx="18">
                  <c:v>136.625573</c:v>
                </c:pt>
                <c:pt idx="19">
                  <c:v>136.221642</c:v>
                </c:pt>
                <c:pt idx="20">
                  <c:v>136.72229100000001</c:v>
                </c:pt>
                <c:pt idx="21">
                  <c:v>138.38305399999999</c:v>
                </c:pt>
                <c:pt idx="22">
                  <c:v>136.906565</c:v>
                </c:pt>
                <c:pt idx="23">
                  <c:v>136.508591</c:v>
                </c:pt>
                <c:pt idx="24">
                  <c:v>135.86859000000001</c:v>
                </c:pt>
                <c:pt idx="25">
                  <c:v>135.755481</c:v>
                </c:pt>
                <c:pt idx="26">
                  <c:v>135.51966100000001</c:v>
                </c:pt>
                <c:pt idx="27">
                  <c:v>135.18302499999999</c:v>
                </c:pt>
                <c:pt idx="28">
                  <c:v>135.83274399999999</c:v>
                </c:pt>
                <c:pt idx="29">
                  <c:v>135.167506</c:v>
                </c:pt>
                <c:pt idx="30">
                  <c:v>134.237672</c:v>
                </c:pt>
                <c:pt idx="31">
                  <c:v>133.050499</c:v>
                </c:pt>
                <c:pt idx="32">
                  <c:v>133.93440699999999</c:v>
                </c:pt>
                <c:pt idx="33">
                  <c:v>132.459622</c:v>
                </c:pt>
                <c:pt idx="34">
                  <c:v>131.47049999999999</c:v>
                </c:pt>
                <c:pt idx="35">
                  <c:v>134.559279</c:v>
                </c:pt>
                <c:pt idx="36">
                  <c:v>134.04344399999999</c:v>
                </c:pt>
                <c:pt idx="37">
                  <c:v>132.76536200000001</c:v>
                </c:pt>
                <c:pt idx="38">
                  <c:v>133.53108</c:v>
                </c:pt>
                <c:pt idx="39">
                  <c:v>130.41831400000001</c:v>
                </c:pt>
                <c:pt idx="40">
                  <c:v>130.298822</c:v>
                </c:pt>
                <c:pt idx="41">
                  <c:v>129.87375599999999</c:v>
                </c:pt>
                <c:pt idx="42">
                  <c:v>130.74166700000001</c:v>
                </c:pt>
                <c:pt idx="43">
                  <c:v>131.61259100000001</c:v>
                </c:pt>
                <c:pt idx="44">
                  <c:v>131.423855</c:v>
                </c:pt>
                <c:pt idx="45">
                  <c:v>130.55798100000001</c:v>
                </c:pt>
              </c:numCache>
            </c:numRef>
          </c:xVal>
          <c:yVal>
            <c:numRef>
              <c:f>ビール!$B$26:$B$71</c:f>
              <c:numCache>
                <c:formatCode>General</c:formatCode>
                <c:ptCount val="46"/>
                <c:pt idx="0">
                  <c:v>28.598723196119941</c:v>
                </c:pt>
                <c:pt idx="1">
                  <c:v>27.174798135327741</c:v>
                </c:pt>
                <c:pt idx="2">
                  <c:v>26.423173338683288</c:v>
                </c:pt>
                <c:pt idx="3">
                  <c:v>25.50502662815984</c:v>
                </c:pt>
                <c:pt idx="4">
                  <c:v>26.489844202565848</c:v>
                </c:pt>
                <c:pt idx="5">
                  <c:v>25.514070788682897</c:v>
                </c:pt>
                <c:pt idx="6">
                  <c:v>25.189590872567152</c:v>
                </c:pt>
                <c:pt idx="7">
                  <c:v>24.27442869732991</c:v>
                </c:pt>
                <c:pt idx="8">
                  <c:v>24.450578406600211</c:v>
                </c:pt>
                <c:pt idx="9">
                  <c:v>24.381604814128611</c:v>
                </c:pt>
                <c:pt idx="10">
                  <c:v>24.002498542650088</c:v>
                </c:pt>
                <c:pt idx="11">
                  <c:v>25.366724113021633</c:v>
                </c:pt>
                <c:pt idx="12">
                  <c:v>24.598381101025129</c:v>
                </c:pt>
                <c:pt idx="13">
                  <c:v>23.81264479272803</c:v>
                </c:pt>
                <c:pt idx="14">
                  <c:v>23.890952431102264</c:v>
                </c:pt>
                <c:pt idx="15">
                  <c:v>23.736333787247379</c:v>
                </c:pt>
                <c:pt idx="16">
                  <c:v>23.935248971373341</c:v>
                </c:pt>
                <c:pt idx="17">
                  <c:v>24.679500954967729</c:v>
                </c:pt>
                <c:pt idx="18">
                  <c:v>24.645755490777788</c:v>
                </c:pt>
                <c:pt idx="19">
                  <c:v>24.323178592377971</c:v>
                </c:pt>
                <c:pt idx="20">
                  <c:v>23.85761850834005</c:v>
                </c:pt>
                <c:pt idx="21">
                  <c:v>23.498241715489634</c:v>
                </c:pt>
                <c:pt idx="22">
                  <c:v>23.710354204525594</c:v>
                </c:pt>
                <c:pt idx="23">
                  <c:v>23.439210973244457</c:v>
                </c:pt>
                <c:pt idx="24">
                  <c:v>23.652261884127867</c:v>
                </c:pt>
                <c:pt idx="25">
                  <c:v>23.669335204655322</c:v>
                </c:pt>
                <c:pt idx="26">
                  <c:v>23.464122048514533</c:v>
                </c:pt>
                <c:pt idx="27">
                  <c:v>23.485583533000373</c:v>
                </c:pt>
                <c:pt idx="28">
                  <c:v>23.446549264616511</c:v>
                </c:pt>
                <c:pt idx="29">
                  <c:v>23.183760508693588</c:v>
                </c:pt>
                <c:pt idx="30">
                  <c:v>24.065377569565438</c:v>
                </c:pt>
                <c:pt idx="31">
                  <c:v>24.109094443552141</c:v>
                </c:pt>
                <c:pt idx="32">
                  <c:v>23.533958442580566</c:v>
                </c:pt>
                <c:pt idx="33">
                  <c:v>23.441259986744818</c:v>
                </c:pt>
                <c:pt idx="34">
                  <c:v>23.357896221439752</c:v>
                </c:pt>
                <c:pt idx="35">
                  <c:v>23.112416012197567</c:v>
                </c:pt>
                <c:pt idx="36">
                  <c:v>23.318837498520221</c:v>
                </c:pt>
                <c:pt idx="37">
                  <c:v>23.063724129865591</c:v>
                </c:pt>
                <c:pt idx="38">
                  <c:v>22.83885501663152</c:v>
                </c:pt>
                <c:pt idx="39">
                  <c:v>23.037961558841019</c:v>
                </c:pt>
                <c:pt idx="40">
                  <c:v>22.811912444980972</c:v>
                </c:pt>
                <c:pt idx="41">
                  <c:v>22.506700830627135</c:v>
                </c:pt>
                <c:pt idx="42">
                  <c:v>22.488992421519338</c:v>
                </c:pt>
                <c:pt idx="43">
                  <c:v>22.733535983111263</c:v>
                </c:pt>
                <c:pt idx="44">
                  <c:v>21.880409948067506</c:v>
                </c:pt>
                <c:pt idx="45">
                  <c:v>21.698971789110782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405760"/>
        <c:axId val="162412416"/>
      </c:scatterChart>
      <c:valAx>
        <c:axId val="16240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経度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2412416"/>
        <c:crosses val="autoZero"/>
        <c:crossBetween val="midCat"/>
      </c:valAx>
      <c:valAx>
        <c:axId val="162412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ビール</a:t>
                </a:r>
              </a:p>
            </c:rich>
          </c:tx>
          <c:overlay val="0"/>
        </c:title>
        <c:numFmt formatCode="0.0_);[Red]\(0.0\)" sourceLinked="1"/>
        <c:majorTickMark val="out"/>
        <c:minorTickMark val="none"/>
        <c:tickLblPos val="nextTo"/>
        <c:crossAx val="1624057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緯度 観測値グラフ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果実酒</c:v>
          </c:tx>
          <c:spPr>
            <a:ln w="28575">
              <a:noFill/>
            </a:ln>
          </c:spPr>
          <c:xVal>
            <c:numRef>
              <c:f>元データ!$S$4:$S$49</c:f>
              <c:numCache>
                <c:formatCode>General</c:formatCode>
                <c:ptCount val="46"/>
                <c:pt idx="0">
                  <c:v>43.063968000000003</c:v>
                </c:pt>
                <c:pt idx="1">
                  <c:v>40.824623000000003</c:v>
                </c:pt>
                <c:pt idx="2">
                  <c:v>39.703530999999998</c:v>
                </c:pt>
                <c:pt idx="3">
                  <c:v>38.268839</c:v>
                </c:pt>
                <c:pt idx="4">
                  <c:v>39.718634999999999</c:v>
                </c:pt>
                <c:pt idx="5">
                  <c:v>38.240437</c:v>
                </c:pt>
                <c:pt idx="6">
                  <c:v>37.750298999999998</c:v>
                </c:pt>
                <c:pt idx="7">
                  <c:v>36.341813000000002</c:v>
                </c:pt>
                <c:pt idx="8">
                  <c:v>36.565725</c:v>
                </c:pt>
                <c:pt idx="9">
                  <c:v>36.391250999999997</c:v>
                </c:pt>
                <c:pt idx="10">
                  <c:v>35.857427999999999</c:v>
                </c:pt>
                <c:pt idx="11">
                  <c:v>37.902417999999997</c:v>
                </c:pt>
                <c:pt idx="12">
                  <c:v>36.651288999999998</c:v>
                </c:pt>
                <c:pt idx="13">
                  <c:v>35.605058</c:v>
                </c:pt>
                <c:pt idx="14">
                  <c:v>35.689520999999999</c:v>
                </c:pt>
                <c:pt idx="15">
                  <c:v>35.447752999999999</c:v>
                </c:pt>
                <c:pt idx="16">
                  <c:v>35.664158</c:v>
                </c:pt>
                <c:pt idx="17">
                  <c:v>36.69529</c:v>
                </c:pt>
                <c:pt idx="18">
                  <c:v>36.594681999999999</c:v>
                </c:pt>
                <c:pt idx="19">
                  <c:v>36.065218999999999</c:v>
                </c:pt>
                <c:pt idx="20">
                  <c:v>35.391227000000001</c:v>
                </c:pt>
                <c:pt idx="21">
                  <c:v>34.976978000000003</c:v>
                </c:pt>
                <c:pt idx="22">
                  <c:v>35.180188000000001</c:v>
                </c:pt>
                <c:pt idx="23">
                  <c:v>34.730283</c:v>
                </c:pt>
                <c:pt idx="24">
                  <c:v>35.004531</c:v>
                </c:pt>
                <c:pt idx="25">
                  <c:v>35.021365000000003</c:v>
                </c:pt>
                <c:pt idx="26">
                  <c:v>34.686297000000003</c:v>
                </c:pt>
                <c:pt idx="27">
                  <c:v>34.691279000000002</c:v>
                </c:pt>
                <c:pt idx="28">
                  <c:v>34.685333</c:v>
                </c:pt>
                <c:pt idx="29">
                  <c:v>34.226033999999999</c:v>
                </c:pt>
                <c:pt idx="30">
                  <c:v>35.503869000000002</c:v>
                </c:pt>
                <c:pt idx="31">
                  <c:v>35.472296999999998</c:v>
                </c:pt>
                <c:pt idx="32">
                  <c:v>34.661754999999999</c:v>
                </c:pt>
                <c:pt idx="33">
                  <c:v>34.396560000000001</c:v>
                </c:pt>
                <c:pt idx="34">
                  <c:v>34.186121</c:v>
                </c:pt>
                <c:pt idx="35">
                  <c:v>34.065761000000002</c:v>
                </c:pt>
                <c:pt idx="36">
                  <c:v>34.340148999999997</c:v>
                </c:pt>
                <c:pt idx="37">
                  <c:v>33.841659999999997</c:v>
                </c:pt>
                <c:pt idx="38">
                  <c:v>33.559705000000001</c:v>
                </c:pt>
                <c:pt idx="39">
                  <c:v>33.606785000000002</c:v>
                </c:pt>
                <c:pt idx="40">
                  <c:v>33.249366999999999</c:v>
                </c:pt>
                <c:pt idx="41">
                  <c:v>32.744838999999999</c:v>
                </c:pt>
                <c:pt idx="42">
                  <c:v>32.789828</c:v>
                </c:pt>
                <c:pt idx="43">
                  <c:v>33.238194</c:v>
                </c:pt>
                <c:pt idx="44">
                  <c:v>31.911090000000002</c:v>
                </c:pt>
                <c:pt idx="45">
                  <c:v>31.560148000000002</c:v>
                </c:pt>
              </c:numCache>
            </c:numRef>
          </c:xVal>
          <c:yVal>
            <c:numRef>
              <c:f>元データ!$H$4:$H$49</c:f>
              <c:numCache>
                <c:formatCode>0.0_);[Red]\(0.0\)</c:formatCode>
                <c:ptCount val="46"/>
                <c:pt idx="0">
                  <c:v>3.2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2.9</c:v>
                </c:pt>
                <c:pt idx="4">
                  <c:v>2</c:v>
                </c:pt>
                <c:pt idx="5">
                  <c:v>2.5</c:v>
                </c:pt>
                <c:pt idx="6">
                  <c:v>2</c:v>
                </c:pt>
                <c:pt idx="7">
                  <c:v>1.9</c:v>
                </c:pt>
                <c:pt idx="8">
                  <c:v>2.1</c:v>
                </c:pt>
                <c:pt idx="9">
                  <c:v>2.2000000000000002</c:v>
                </c:pt>
                <c:pt idx="10">
                  <c:v>2.8</c:v>
                </c:pt>
                <c:pt idx="11">
                  <c:v>2.5</c:v>
                </c:pt>
                <c:pt idx="12">
                  <c:v>3</c:v>
                </c:pt>
                <c:pt idx="13">
                  <c:v>3</c:v>
                </c:pt>
                <c:pt idx="14">
                  <c:v>7.7</c:v>
                </c:pt>
                <c:pt idx="15">
                  <c:v>3.2</c:v>
                </c:pt>
                <c:pt idx="16">
                  <c:v>8.4</c:v>
                </c:pt>
                <c:pt idx="17">
                  <c:v>1.8</c:v>
                </c:pt>
                <c:pt idx="18">
                  <c:v>2.2999999999999998</c:v>
                </c:pt>
                <c:pt idx="19">
                  <c:v>1.4</c:v>
                </c:pt>
                <c:pt idx="20">
                  <c:v>1.8</c:v>
                </c:pt>
                <c:pt idx="21">
                  <c:v>2.1</c:v>
                </c:pt>
                <c:pt idx="22">
                  <c:v>2.2999999999999998</c:v>
                </c:pt>
                <c:pt idx="23">
                  <c:v>1.5</c:v>
                </c:pt>
                <c:pt idx="24">
                  <c:v>1.6</c:v>
                </c:pt>
                <c:pt idx="25">
                  <c:v>3.4</c:v>
                </c:pt>
                <c:pt idx="26">
                  <c:v>3.7</c:v>
                </c:pt>
                <c:pt idx="27">
                  <c:v>2.4</c:v>
                </c:pt>
                <c:pt idx="28">
                  <c:v>1.6</c:v>
                </c:pt>
                <c:pt idx="29">
                  <c:v>2.4</c:v>
                </c:pt>
                <c:pt idx="30">
                  <c:v>1.5</c:v>
                </c:pt>
                <c:pt idx="31">
                  <c:v>1.7</c:v>
                </c:pt>
                <c:pt idx="32">
                  <c:v>1.7</c:v>
                </c:pt>
                <c:pt idx="33">
                  <c:v>2.2000000000000002</c:v>
                </c:pt>
                <c:pt idx="34">
                  <c:v>1.4</c:v>
                </c:pt>
                <c:pt idx="35">
                  <c:v>1.4</c:v>
                </c:pt>
                <c:pt idx="36">
                  <c:v>1.6</c:v>
                </c:pt>
                <c:pt idx="37">
                  <c:v>1.5</c:v>
                </c:pt>
                <c:pt idx="38">
                  <c:v>1.5</c:v>
                </c:pt>
                <c:pt idx="39">
                  <c:v>2.7</c:v>
                </c:pt>
                <c:pt idx="40">
                  <c:v>1.3</c:v>
                </c:pt>
                <c:pt idx="41">
                  <c:v>1.5</c:v>
                </c:pt>
                <c:pt idx="42">
                  <c:v>1.8</c:v>
                </c:pt>
                <c:pt idx="43">
                  <c:v>2.2000000000000002</c:v>
                </c:pt>
                <c:pt idx="44">
                  <c:v>2.1</c:v>
                </c:pt>
                <c:pt idx="45">
                  <c:v>1.3</c:v>
                </c:pt>
              </c:numCache>
            </c:numRef>
          </c:yVal>
          <c:smooth val="0"/>
        </c:ser>
        <c:ser>
          <c:idx val="1"/>
          <c:order val="1"/>
          <c:tx>
            <c:v>予測値: 果実酒</c:v>
          </c:tx>
          <c:spPr>
            <a:ln w="28575">
              <a:noFill/>
            </a:ln>
          </c:spPr>
          <c:xVal>
            <c:numRef>
              <c:f>元データ!$S$4:$S$49</c:f>
              <c:numCache>
                <c:formatCode>General</c:formatCode>
                <c:ptCount val="46"/>
                <c:pt idx="0">
                  <c:v>43.063968000000003</c:v>
                </c:pt>
                <c:pt idx="1">
                  <c:v>40.824623000000003</c:v>
                </c:pt>
                <c:pt idx="2">
                  <c:v>39.703530999999998</c:v>
                </c:pt>
                <c:pt idx="3">
                  <c:v>38.268839</c:v>
                </c:pt>
                <c:pt idx="4">
                  <c:v>39.718634999999999</c:v>
                </c:pt>
                <c:pt idx="5">
                  <c:v>38.240437</c:v>
                </c:pt>
                <c:pt idx="6">
                  <c:v>37.750298999999998</c:v>
                </c:pt>
                <c:pt idx="7">
                  <c:v>36.341813000000002</c:v>
                </c:pt>
                <c:pt idx="8">
                  <c:v>36.565725</c:v>
                </c:pt>
                <c:pt idx="9">
                  <c:v>36.391250999999997</c:v>
                </c:pt>
                <c:pt idx="10">
                  <c:v>35.857427999999999</c:v>
                </c:pt>
                <c:pt idx="11">
                  <c:v>37.902417999999997</c:v>
                </c:pt>
                <c:pt idx="12">
                  <c:v>36.651288999999998</c:v>
                </c:pt>
                <c:pt idx="13">
                  <c:v>35.605058</c:v>
                </c:pt>
                <c:pt idx="14">
                  <c:v>35.689520999999999</c:v>
                </c:pt>
                <c:pt idx="15">
                  <c:v>35.447752999999999</c:v>
                </c:pt>
                <c:pt idx="16">
                  <c:v>35.664158</c:v>
                </c:pt>
                <c:pt idx="17">
                  <c:v>36.69529</c:v>
                </c:pt>
                <c:pt idx="18">
                  <c:v>36.594681999999999</c:v>
                </c:pt>
                <c:pt idx="19">
                  <c:v>36.065218999999999</c:v>
                </c:pt>
                <c:pt idx="20">
                  <c:v>35.391227000000001</c:v>
                </c:pt>
                <c:pt idx="21">
                  <c:v>34.976978000000003</c:v>
                </c:pt>
                <c:pt idx="22">
                  <c:v>35.180188000000001</c:v>
                </c:pt>
                <c:pt idx="23">
                  <c:v>34.730283</c:v>
                </c:pt>
                <c:pt idx="24">
                  <c:v>35.004531</c:v>
                </c:pt>
                <c:pt idx="25">
                  <c:v>35.021365000000003</c:v>
                </c:pt>
                <c:pt idx="26">
                  <c:v>34.686297000000003</c:v>
                </c:pt>
                <c:pt idx="27">
                  <c:v>34.691279000000002</c:v>
                </c:pt>
                <c:pt idx="28">
                  <c:v>34.685333</c:v>
                </c:pt>
                <c:pt idx="29">
                  <c:v>34.226033999999999</c:v>
                </c:pt>
                <c:pt idx="30">
                  <c:v>35.503869000000002</c:v>
                </c:pt>
                <c:pt idx="31">
                  <c:v>35.472296999999998</c:v>
                </c:pt>
                <c:pt idx="32">
                  <c:v>34.661754999999999</c:v>
                </c:pt>
                <c:pt idx="33">
                  <c:v>34.396560000000001</c:v>
                </c:pt>
                <c:pt idx="34">
                  <c:v>34.186121</c:v>
                </c:pt>
                <c:pt idx="35">
                  <c:v>34.065761000000002</c:v>
                </c:pt>
                <c:pt idx="36">
                  <c:v>34.340148999999997</c:v>
                </c:pt>
                <c:pt idx="37">
                  <c:v>33.841659999999997</c:v>
                </c:pt>
                <c:pt idx="38">
                  <c:v>33.559705000000001</c:v>
                </c:pt>
                <c:pt idx="39">
                  <c:v>33.606785000000002</c:v>
                </c:pt>
                <c:pt idx="40">
                  <c:v>33.249366999999999</c:v>
                </c:pt>
                <c:pt idx="41">
                  <c:v>32.744838999999999</c:v>
                </c:pt>
                <c:pt idx="42">
                  <c:v>32.789828</c:v>
                </c:pt>
                <c:pt idx="43">
                  <c:v>33.238194</c:v>
                </c:pt>
                <c:pt idx="44">
                  <c:v>31.911090000000002</c:v>
                </c:pt>
                <c:pt idx="45">
                  <c:v>31.560148000000002</c:v>
                </c:pt>
              </c:numCache>
            </c:numRef>
          </c:xVal>
          <c:yVal>
            <c:numRef>
              <c:f>ワイン!$B$26:$B$71</c:f>
              <c:numCache>
                <c:formatCode>General</c:formatCode>
                <c:ptCount val="46"/>
                <c:pt idx="0">
                  <c:v>2.0372830232677686</c:v>
                </c:pt>
                <c:pt idx="1">
                  <c:v>2.3797313100599311</c:v>
                </c:pt>
                <c:pt idx="2">
                  <c:v>2.7358955280586699</c:v>
                </c:pt>
                <c:pt idx="3">
                  <c:v>2.9832869861092206</c:v>
                </c:pt>
                <c:pt idx="4">
                  <c:v>2.461613836623485</c:v>
                </c:pt>
                <c:pt idx="5">
                  <c:v>2.8584562741648654</c:v>
                </c:pt>
                <c:pt idx="6">
                  <c:v>2.9944960045434641</c:v>
                </c:pt>
                <c:pt idx="7">
                  <c:v>3.3030720699415355</c:v>
                </c:pt>
                <c:pt idx="8">
                  <c:v>3.1078804637615605</c:v>
                </c:pt>
                <c:pt idx="9">
                  <c:v>2.9345451189993526</c:v>
                </c:pt>
                <c:pt idx="10">
                  <c:v>3.2052215193261375</c:v>
                </c:pt>
                <c:pt idx="11">
                  <c:v>2.5880307166434591</c:v>
                </c:pt>
                <c:pt idx="12">
                  <c:v>2.6496865657680573</c:v>
                </c:pt>
                <c:pt idx="13">
                  <c:v>3.3838359660664423</c:v>
                </c:pt>
                <c:pt idx="14">
                  <c:v>3.2536774717256947</c:v>
                </c:pt>
                <c:pt idx="15">
                  <c:v>3.2948739538568859</c:v>
                </c:pt>
                <c:pt idx="16">
                  <c:v>2.9695837328822563</c:v>
                </c:pt>
                <c:pt idx="17">
                  <c:v>2.3896949452086886</c:v>
                </c:pt>
                <c:pt idx="18">
                  <c:v>2.2610187731598117</c:v>
                </c:pt>
                <c:pt idx="19">
                  <c:v>2.2748302335291299</c:v>
                </c:pt>
                <c:pt idx="20">
                  <c:v>2.5541931052594933</c:v>
                </c:pt>
                <c:pt idx="21">
                  <c:v>3.0749190542940639</c:v>
                </c:pt>
                <c:pt idx="22">
                  <c:v>2.6487633819032013</c:v>
                </c:pt>
                <c:pt idx="23">
                  <c:v>2.6463796048232666</c:v>
                </c:pt>
                <c:pt idx="24">
                  <c:v>2.4201653260816087</c:v>
                </c:pt>
                <c:pt idx="25">
                  <c:v>2.3872366000140417</c:v>
                </c:pt>
                <c:pt idx="26">
                  <c:v>2.4010860478265386</c:v>
                </c:pt>
                <c:pt idx="27">
                  <c:v>2.3131395033016418</c:v>
                </c:pt>
                <c:pt idx="28">
                  <c:v>2.4820615023560393</c:v>
                </c:pt>
                <c:pt idx="29">
                  <c:v>2.412829992256043</c:v>
                </c:pt>
                <c:pt idx="30">
                  <c:v>1.8881733656792008</c:v>
                </c:pt>
                <c:pt idx="31">
                  <c:v>1.5889756674471585</c:v>
                </c:pt>
                <c:pt idx="32">
                  <c:v>1.9976354451403537</c:v>
                </c:pt>
                <c:pt idx="33">
                  <c:v>1.6763172804776403</c:v>
                </c:pt>
                <c:pt idx="34">
                  <c:v>1.468073187889452</c:v>
                </c:pt>
                <c:pt idx="35">
                  <c:v>2.2916578032257746</c:v>
                </c:pt>
                <c:pt idx="36">
                  <c:v>2.0974412736375285</c:v>
                </c:pt>
                <c:pt idx="37">
                  <c:v>1.87885966673403</c:v>
                </c:pt>
                <c:pt idx="38">
                  <c:v>2.1392207160803238</c:v>
                </c:pt>
                <c:pt idx="39">
                  <c:v>1.3257812127664721</c:v>
                </c:pt>
                <c:pt idx="40">
                  <c:v>1.3746191406325536</c:v>
                </c:pt>
                <c:pt idx="41">
                  <c:v>1.3774212663236938</c:v>
                </c:pt>
                <c:pt idx="42">
                  <c:v>1.5912740997731447</c:v>
                </c:pt>
                <c:pt idx="43">
                  <c:v>1.715999608090705</c:v>
                </c:pt>
                <c:pt idx="44">
                  <c:v>1.9630991657465842</c:v>
                </c:pt>
                <c:pt idx="45">
                  <c:v>1.8179624885428751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12896"/>
        <c:axId val="162515200"/>
      </c:scatterChart>
      <c:valAx>
        <c:axId val="16251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緯度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2515200"/>
        <c:crosses val="autoZero"/>
        <c:crossBetween val="midCat"/>
      </c:valAx>
      <c:valAx>
        <c:axId val="162515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果実酒</a:t>
                </a:r>
              </a:p>
            </c:rich>
          </c:tx>
          <c:overlay val="0"/>
        </c:title>
        <c:numFmt formatCode="0.0_);[Red]\(0.0\)" sourceLinked="1"/>
        <c:majorTickMark val="out"/>
        <c:minorTickMark val="none"/>
        <c:tickLblPos val="nextTo"/>
        <c:crossAx val="1625128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0</xdr:row>
      <xdr:rowOff>161925</xdr:rowOff>
    </xdr:from>
    <xdr:to>
      <xdr:col>15</xdr:col>
      <xdr:colOff>314325</xdr:colOff>
      <xdr:row>10</xdr:row>
      <xdr:rowOff>161925</xdr:rowOff>
    </xdr:to>
    <xdr:graphicFrame macro="">
      <xdr:nvGraphicFramePr>
        <xdr:cNvPr id="665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314325</xdr:colOff>
      <xdr:row>2</xdr:row>
      <xdr:rowOff>161925</xdr:rowOff>
    </xdr:from>
    <xdr:to>
      <xdr:col>16</xdr:col>
      <xdr:colOff>314325</xdr:colOff>
      <xdr:row>12</xdr:row>
      <xdr:rowOff>161925</xdr:rowOff>
    </xdr:to>
    <xdr:graphicFrame macro="">
      <xdr:nvGraphicFramePr>
        <xdr:cNvPr id="6657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0</xdr:row>
      <xdr:rowOff>161925</xdr:rowOff>
    </xdr:from>
    <xdr:to>
      <xdr:col>15</xdr:col>
      <xdr:colOff>314325</xdr:colOff>
      <xdr:row>10</xdr:row>
      <xdr:rowOff>161925</xdr:rowOff>
    </xdr:to>
    <xdr:graphicFrame macro="">
      <xdr:nvGraphicFramePr>
        <xdr:cNvPr id="7476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314325</xdr:colOff>
      <xdr:row>2</xdr:row>
      <xdr:rowOff>161925</xdr:rowOff>
    </xdr:from>
    <xdr:to>
      <xdr:col>16</xdr:col>
      <xdr:colOff>314325</xdr:colOff>
      <xdr:row>12</xdr:row>
      <xdr:rowOff>161925</xdr:rowOff>
    </xdr:to>
    <xdr:graphicFrame macro="">
      <xdr:nvGraphicFramePr>
        <xdr:cNvPr id="7476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0</xdr:row>
      <xdr:rowOff>161925</xdr:rowOff>
    </xdr:from>
    <xdr:to>
      <xdr:col>15</xdr:col>
      <xdr:colOff>314325</xdr:colOff>
      <xdr:row>10</xdr:row>
      <xdr:rowOff>161925</xdr:rowOff>
    </xdr:to>
    <xdr:graphicFrame macro="">
      <xdr:nvGraphicFramePr>
        <xdr:cNvPr id="7578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314325</xdr:colOff>
      <xdr:row>2</xdr:row>
      <xdr:rowOff>161925</xdr:rowOff>
    </xdr:from>
    <xdr:to>
      <xdr:col>16</xdr:col>
      <xdr:colOff>314325</xdr:colOff>
      <xdr:row>12</xdr:row>
      <xdr:rowOff>161925</xdr:rowOff>
    </xdr:to>
    <xdr:graphicFrame macro="">
      <xdr:nvGraphicFramePr>
        <xdr:cNvPr id="7579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28</xdr:row>
      <xdr:rowOff>152400</xdr:rowOff>
    </xdr:from>
    <xdr:to>
      <xdr:col>10</xdr:col>
      <xdr:colOff>314325</xdr:colOff>
      <xdr:row>44</xdr:row>
      <xdr:rowOff>0</xdr:rowOff>
    </xdr:to>
    <xdr:graphicFrame macro="">
      <xdr:nvGraphicFramePr>
        <xdr:cNvPr id="208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</xdr:colOff>
      <xdr:row>28</xdr:row>
      <xdr:rowOff>142875</xdr:rowOff>
    </xdr:from>
    <xdr:to>
      <xdr:col>19</xdr:col>
      <xdr:colOff>180975</xdr:colOff>
      <xdr:row>43</xdr:row>
      <xdr:rowOff>0</xdr:rowOff>
    </xdr:to>
    <xdr:graphicFrame macro="">
      <xdr:nvGraphicFramePr>
        <xdr:cNvPr id="208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0</xdr:row>
      <xdr:rowOff>161925</xdr:rowOff>
    </xdr:from>
    <xdr:to>
      <xdr:col>15</xdr:col>
      <xdr:colOff>619125</xdr:colOff>
      <xdr:row>16</xdr:row>
      <xdr:rowOff>47625</xdr:rowOff>
    </xdr:to>
    <xdr:graphicFrame macro="">
      <xdr:nvGraphicFramePr>
        <xdr:cNvPr id="245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16</xdr:row>
      <xdr:rowOff>133350</xdr:rowOff>
    </xdr:from>
    <xdr:to>
      <xdr:col>15</xdr:col>
      <xdr:colOff>638175</xdr:colOff>
      <xdr:row>33</xdr:row>
      <xdr:rowOff>133350</xdr:rowOff>
    </xdr:to>
    <xdr:graphicFrame macro="">
      <xdr:nvGraphicFramePr>
        <xdr:cNvPr id="245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0</xdr:row>
      <xdr:rowOff>161925</xdr:rowOff>
    </xdr:from>
    <xdr:to>
      <xdr:col>15</xdr:col>
      <xdr:colOff>314325</xdr:colOff>
      <xdr:row>10</xdr:row>
      <xdr:rowOff>161925</xdr:rowOff>
    </xdr:to>
    <xdr:graphicFrame macro="">
      <xdr:nvGraphicFramePr>
        <xdr:cNvPr id="675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314325</xdr:colOff>
      <xdr:row>2</xdr:row>
      <xdr:rowOff>161925</xdr:rowOff>
    </xdr:from>
    <xdr:to>
      <xdr:col>16</xdr:col>
      <xdr:colOff>314325</xdr:colOff>
      <xdr:row>12</xdr:row>
      <xdr:rowOff>161925</xdr:rowOff>
    </xdr:to>
    <xdr:graphicFrame macro="">
      <xdr:nvGraphicFramePr>
        <xdr:cNvPr id="6759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0</xdr:row>
      <xdr:rowOff>161925</xdr:rowOff>
    </xdr:from>
    <xdr:to>
      <xdr:col>15</xdr:col>
      <xdr:colOff>314325</xdr:colOff>
      <xdr:row>10</xdr:row>
      <xdr:rowOff>161925</xdr:rowOff>
    </xdr:to>
    <xdr:graphicFrame macro="">
      <xdr:nvGraphicFramePr>
        <xdr:cNvPr id="686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12</xdr:row>
      <xdr:rowOff>57150</xdr:rowOff>
    </xdr:from>
    <xdr:to>
      <xdr:col>15</xdr:col>
      <xdr:colOff>571500</xdr:colOff>
      <xdr:row>22</xdr:row>
      <xdr:rowOff>47625</xdr:rowOff>
    </xdr:to>
    <xdr:graphicFrame macro="">
      <xdr:nvGraphicFramePr>
        <xdr:cNvPr id="6862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0</xdr:row>
      <xdr:rowOff>161925</xdr:rowOff>
    </xdr:from>
    <xdr:to>
      <xdr:col>15</xdr:col>
      <xdr:colOff>314325</xdr:colOff>
      <xdr:row>10</xdr:row>
      <xdr:rowOff>161925</xdr:rowOff>
    </xdr:to>
    <xdr:graphicFrame macro="">
      <xdr:nvGraphicFramePr>
        <xdr:cNvPr id="6964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314325</xdr:colOff>
      <xdr:row>2</xdr:row>
      <xdr:rowOff>161925</xdr:rowOff>
    </xdr:from>
    <xdr:to>
      <xdr:col>16</xdr:col>
      <xdr:colOff>314325</xdr:colOff>
      <xdr:row>12</xdr:row>
      <xdr:rowOff>161925</xdr:rowOff>
    </xdr:to>
    <xdr:graphicFrame macro="">
      <xdr:nvGraphicFramePr>
        <xdr:cNvPr id="6964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0</xdr:row>
      <xdr:rowOff>161925</xdr:rowOff>
    </xdr:from>
    <xdr:to>
      <xdr:col>15</xdr:col>
      <xdr:colOff>314325</xdr:colOff>
      <xdr:row>10</xdr:row>
      <xdr:rowOff>161925</xdr:rowOff>
    </xdr:to>
    <xdr:graphicFrame macro="">
      <xdr:nvGraphicFramePr>
        <xdr:cNvPr id="7066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314325</xdr:colOff>
      <xdr:row>2</xdr:row>
      <xdr:rowOff>161925</xdr:rowOff>
    </xdr:from>
    <xdr:to>
      <xdr:col>16</xdr:col>
      <xdr:colOff>314325</xdr:colOff>
      <xdr:row>12</xdr:row>
      <xdr:rowOff>161925</xdr:rowOff>
    </xdr:to>
    <xdr:graphicFrame macro="">
      <xdr:nvGraphicFramePr>
        <xdr:cNvPr id="7067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0</xdr:row>
      <xdr:rowOff>161925</xdr:rowOff>
    </xdr:from>
    <xdr:to>
      <xdr:col>15</xdr:col>
      <xdr:colOff>314325</xdr:colOff>
      <xdr:row>10</xdr:row>
      <xdr:rowOff>161925</xdr:rowOff>
    </xdr:to>
    <xdr:graphicFrame macro="">
      <xdr:nvGraphicFramePr>
        <xdr:cNvPr id="716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314325</xdr:colOff>
      <xdr:row>2</xdr:row>
      <xdr:rowOff>161925</xdr:rowOff>
    </xdr:from>
    <xdr:to>
      <xdr:col>16</xdr:col>
      <xdr:colOff>314325</xdr:colOff>
      <xdr:row>12</xdr:row>
      <xdr:rowOff>161925</xdr:rowOff>
    </xdr:to>
    <xdr:graphicFrame macro="">
      <xdr:nvGraphicFramePr>
        <xdr:cNvPr id="716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0</xdr:row>
      <xdr:rowOff>161925</xdr:rowOff>
    </xdr:from>
    <xdr:to>
      <xdr:col>15</xdr:col>
      <xdr:colOff>314325</xdr:colOff>
      <xdr:row>10</xdr:row>
      <xdr:rowOff>161925</xdr:rowOff>
    </xdr:to>
    <xdr:graphicFrame macro="">
      <xdr:nvGraphicFramePr>
        <xdr:cNvPr id="7271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314325</xdr:colOff>
      <xdr:row>2</xdr:row>
      <xdr:rowOff>161925</xdr:rowOff>
    </xdr:from>
    <xdr:to>
      <xdr:col>16</xdr:col>
      <xdr:colOff>314325</xdr:colOff>
      <xdr:row>12</xdr:row>
      <xdr:rowOff>161925</xdr:rowOff>
    </xdr:to>
    <xdr:graphicFrame macro="">
      <xdr:nvGraphicFramePr>
        <xdr:cNvPr id="7271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0</xdr:row>
      <xdr:rowOff>161925</xdr:rowOff>
    </xdr:from>
    <xdr:to>
      <xdr:col>15</xdr:col>
      <xdr:colOff>314325</xdr:colOff>
      <xdr:row>10</xdr:row>
      <xdr:rowOff>161925</xdr:rowOff>
    </xdr:to>
    <xdr:graphicFrame macro="">
      <xdr:nvGraphicFramePr>
        <xdr:cNvPr id="7374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314325</xdr:colOff>
      <xdr:row>2</xdr:row>
      <xdr:rowOff>161925</xdr:rowOff>
    </xdr:from>
    <xdr:to>
      <xdr:col>16</xdr:col>
      <xdr:colOff>314325</xdr:colOff>
      <xdr:row>12</xdr:row>
      <xdr:rowOff>161925</xdr:rowOff>
    </xdr:to>
    <xdr:graphicFrame macro="">
      <xdr:nvGraphicFramePr>
        <xdr:cNvPr id="7374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dict" refreshedDate="41777.835186689816" createdVersion="1" refreshedVersion="4" recordCount="46" upgradeOnRefresh="1">
  <cacheSource type="worksheet">
    <worksheetSource ref="A3:T49" sheet="元データ"/>
  </cacheSource>
  <cacheFields count="20">
    <cacheField name="都 道 府 県" numFmtId="0">
      <sharedItems count="46">
        <s v="北海道"/>
        <s v="青森"/>
        <s v="岩手"/>
        <s v="宮城"/>
        <s v="秋田"/>
        <s v="山形"/>
        <s v="福島"/>
        <s v="茨城"/>
        <s v="栃木"/>
        <s v="群馬"/>
        <s v="埼玉"/>
        <s v="新潟"/>
        <s v="長野"/>
        <s v="千葉"/>
        <s v="東京"/>
        <s v="神奈川"/>
        <s v="山梨"/>
        <s v="富山"/>
        <s v="石川"/>
        <s v="福井"/>
        <s v="岐阜"/>
        <s v="静岡"/>
        <s v="愛知"/>
        <s v="三重"/>
        <s v="滋賀"/>
        <s v="京都"/>
        <s v="大阪"/>
        <s v="兵庫"/>
        <s v="奈良"/>
        <s v="和歌山"/>
        <s v="鳥取"/>
        <s v="島根"/>
        <s v="岡山"/>
        <s v="広島"/>
        <s v="山口"/>
        <s v="徳島"/>
        <s v="香川"/>
        <s v="愛媛"/>
        <s v="高知"/>
        <s v="福岡"/>
        <s v="佐賀"/>
        <s v="長崎"/>
        <s v="熊本"/>
        <s v="大分"/>
        <s v="宮崎"/>
        <s v="鹿児島"/>
      </sharedItems>
    </cacheField>
    <cacheField name="清酒" numFmtId="0">
      <sharedItems containsSemiMixedTypes="0" containsString="0" containsNumber="1" minValue="1.2" maxValue="14.6" count="31">
        <n v="5.2"/>
        <n v="6.7"/>
        <n v="7.2"/>
        <n v="7.6"/>
        <n v="9.6999999999999993"/>
        <n v="8.6999999999999993"/>
        <n v="8.3000000000000007"/>
        <n v="6"/>
        <n v="5.7"/>
        <n v="4.8"/>
        <n v="14.6"/>
        <n v="8.1999999999999993"/>
        <n v="4.9000000000000004"/>
        <n v="4.0999999999999996"/>
        <n v="7.4"/>
        <n v="6.1"/>
        <n v="5.5"/>
        <n v="4.3"/>
        <n v="5.8"/>
        <n v="6.2"/>
        <n v="5.4"/>
        <n v="7"/>
        <n v="7.3"/>
        <n v="5.6"/>
        <n v="5.3"/>
        <n v="6.6"/>
        <n v="4.5999999999999996"/>
        <n v="6.5"/>
        <n v="2.9"/>
        <n v="2.2000000000000002"/>
        <n v="1.2"/>
      </sharedItems>
    </cacheField>
    <cacheField name="合成 清酒" numFmtId="0">
      <sharedItems containsSemiMixedTypes="0" containsString="0" containsNumber="1" minValue="0.2" maxValue="0.8"/>
    </cacheField>
    <cacheField name="連続式蒸留 しょうちゅう" numFmtId="0">
      <sharedItems containsSemiMixedTypes="0" containsString="0" containsNumber="1" minValue="0.7" maxValue="8.9" count="35">
        <n v="8.6999999999999993"/>
        <n v="8.9"/>
        <n v="6.7"/>
        <n v="4.8"/>
        <n v="8.1"/>
        <n v="7.4"/>
        <n v="4.0999999999999996"/>
        <n v="4"/>
        <n v="5.2"/>
        <n v="7.1"/>
        <n v="5.8"/>
        <n v="5.6"/>
        <n v="4.7"/>
        <n v="4.5"/>
        <n v="6.1"/>
        <n v="4.5999999999999996"/>
        <n v="4.9000000000000004"/>
        <n v="3.2"/>
        <n v="2.7"/>
        <n v="2"/>
        <n v="2.4"/>
        <n v="4.3"/>
        <n v="2.6"/>
        <n v="1.9"/>
        <n v="2.2000000000000002"/>
        <n v="2.1"/>
        <n v="1.6"/>
        <n v="2.8"/>
        <n v="3.1"/>
        <n v="2.5"/>
        <n v="2.2999999999999998"/>
        <n v="3.4"/>
        <n v="1.8"/>
        <n v="3.6"/>
        <n v="0.7"/>
      </sharedItems>
    </cacheField>
    <cacheField name="単式蒸留 しょうちゅう" numFmtId="0">
      <sharedItems containsSemiMixedTypes="0" containsString="0" containsNumber="1" minValue="1.4" maxValue="26" count="32">
        <n v="1.4"/>
        <n v="3.1"/>
        <n v="3.6"/>
        <n v="4.2"/>
        <n v="2.7"/>
        <n v="2.6"/>
        <n v="4.8"/>
        <n v="2.4"/>
        <n v="3.8"/>
        <n v="3.2"/>
        <n v="4"/>
        <n v="2.9"/>
        <n v="3.4"/>
        <n v="3.7"/>
        <n v="4.3"/>
        <n v="3.9"/>
        <n v="5"/>
        <n v="4.4000000000000004"/>
        <n v="4.5999999999999996"/>
        <n v="5.4"/>
        <n v="6.9"/>
        <n v="5.2"/>
        <n v="6.2"/>
        <n v="6.3"/>
        <n v="5.3"/>
        <n v="4.9000000000000004"/>
        <n v="8.3000000000000007"/>
        <n v="7.2"/>
        <n v="7.8"/>
        <n v="10.4"/>
        <n v="19.899999999999999"/>
        <n v="26"/>
      </sharedItems>
    </cacheField>
    <cacheField name="みりん" numFmtId="0">
      <sharedItems containsSemiMixedTypes="0" containsString="0" containsNumber="1" minValue="0.5" maxValue="2.2000000000000002"/>
    </cacheField>
    <cacheField name="ビール" numFmtId="0">
      <sharedItems containsSemiMixedTypes="0" containsString="0" containsNumber="1" minValue="17.8" maxValue="42.8"/>
    </cacheField>
    <cacheField name="果実酒" numFmtId="0">
      <sharedItems containsSemiMixedTypes="0" containsString="0" containsNumber="1" minValue="1.3" maxValue="8.4"/>
    </cacheField>
    <cacheField name="甘味 果実酒" numFmtId="0">
      <sharedItems containsSemiMixedTypes="0" containsString="0" containsNumber="1" minValue="0" maxValue="0.5"/>
    </cacheField>
    <cacheField name="ウイスキー" numFmtId="0">
      <sharedItems containsSemiMixedTypes="0" containsString="0" containsNumber="1" minValue="0.3" maxValue="1.7"/>
    </cacheField>
    <cacheField name="ブランデー" numFmtId="0">
      <sharedItems containsSemiMixedTypes="0" containsString="0" containsNumber="1" minValue="0" maxValue="0.2"/>
    </cacheField>
    <cacheField name="発泡酒" numFmtId="0">
      <sharedItems containsSemiMixedTypes="0" containsString="0" containsNumber="1" minValue="5.0999999999999996" maxValue="17.2"/>
    </cacheField>
    <cacheField name="リキュール" numFmtId="0">
      <sharedItems containsSemiMixedTypes="0" containsString="0" containsNumber="1" minValue="13.5" maxValue="25.9"/>
    </cacheField>
    <cacheField name="スピリッツ等" numFmtId="0">
      <sharedItems containsSemiMixedTypes="0" containsString="0" containsNumber="1" minValue="1" maxValue="3.6"/>
    </cacheField>
    <cacheField name="その他の 醸造酒等" numFmtId="0">
      <sharedItems containsSemiMixedTypes="0" containsString="0" containsNumber="1" minValue="5.7" maxValue="15.1"/>
    </cacheField>
    <cacheField name="合計" numFmtId="0">
      <sharedItems containsSemiMixedTypes="0" containsString="0" containsNumber="1" minValue="64.099999999999994" maxValue="109.8"/>
    </cacheField>
    <cacheField name="成人人口" numFmtId="0">
      <sharedItems containsSemiMixedTypes="0" containsString="0" containsNumber="1" containsInteger="1" minValue="475" maxValue="11209"/>
    </cacheField>
    <cacheField name="人口比率" numFmtId="0">
      <sharedItems containsSemiMixedTypes="0" containsString="0" containsNumber="1" minValue="4.5743010949432306E-3" maxValue="0.10794387573309194"/>
    </cacheField>
    <cacheField name="緯度" numFmtId="0">
      <sharedItems containsSemiMixedTypes="0" containsString="0" containsNumber="1" minValue="31.560148000000002" maxValue="43.063968000000003"/>
    </cacheField>
    <cacheField name="経度" numFmtId="0">
      <sharedItems containsSemiMixedTypes="0" containsString="0" containsNumber="1" minValue="129.87375599999999" maxValue="141.347899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">
  <r>
    <x v="0"/>
    <x v="0"/>
    <n v="0.4"/>
    <x v="0"/>
    <x v="0"/>
    <n v="0.7"/>
    <n v="26.9"/>
    <n v="3.2"/>
    <n v="0.1"/>
    <n v="1.3"/>
    <n v="0.1"/>
    <n v="8.1999999999999993"/>
    <n v="21.7"/>
    <n v="1.9"/>
    <n v="7.6"/>
    <n v="87.4"/>
    <n v="4572"/>
    <n v="4.4028851802274629E-2"/>
    <n v="43.063968000000003"/>
    <n v="141.34789900000001"/>
  </r>
  <r>
    <x v="1"/>
    <x v="1"/>
    <n v="0.8"/>
    <x v="1"/>
    <x v="1"/>
    <n v="0.5"/>
    <n v="25.6"/>
    <n v="2.2000000000000002"/>
    <n v="0.1"/>
    <n v="1.3"/>
    <n v="0.1"/>
    <n v="10.3"/>
    <n v="20.3"/>
    <n v="2.6"/>
    <n v="12.3"/>
    <n v="94.7"/>
    <n v="1119"/>
    <n v="1.077609036892942E-2"/>
    <n v="40.824623000000003"/>
    <n v="140.74059299999999"/>
  </r>
  <r>
    <x v="2"/>
    <x v="2"/>
    <n v="0.4"/>
    <x v="2"/>
    <x v="2"/>
    <n v="0.6"/>
    <n v="25.8"/>
    <n v="2.2999999999999998"/>
    <n v="0"/>
    <n v="1"/>
    <n v="0"/>
    <n v="7.2"/>
    <n v="21.1"/>
    <n v="2.4"/>
    <n v="9.1"/>
    <n v="87.5"/>
    <n v="1076"/>
    <n v="1.0361995743492454E-2"/>
    <n v="39.703530999999998"/>
    <n v="141.15266700000001"/>
  </r>
  <r>
    <x v="3"/>
    <x v="3"/>
    <n v="0.4"/>
    <x v="3"/>
    <x v="3"/>
    <n v="1"/>
    <n v="26.4"/>
    <n v="2.9"/>
    <n v="0.1"/>
    <n v="1.4"/>
    <n v="0"/>
    <n v="7.2"/>
    <n v="20.5"/>
    <n v="2.6"/>
    <n v="6.4"/>
    <n v="85.4"/>
    <n v="1911"/>
    <n v="1.8403135563024239E-2"/>
    <n v="38.268839"/>
    <n v="140.87210300000001"/>
  </r>
  <r>
    <x v="4"/>
    <x v="4"/>
    <n v="0.8"/>
    <x v="4"/>
    <x v="4"/>
    <n v="0.7"/>
    <n v="26.8"/>
    <n v="2"/>
    <n v="0.1"/>
    <n v="1.1000000000000001"/>
    <n v="0.1"/>
    <n v="8.3000000000000007"/>
    <n v="21.3"/>
    <n v="2.4"/>
    <n v="9.5"/>
    <n v="93.5"/>
    <n v="896"/>
    <n v="8.6285763811981778E-3"/>
    <n v="39.718634999999999"/>
    <n v="140.10241500000001"/>
  </r>
  <r>
    <x v="5"/>
    <x v="5"/>
    <n v="0.6"/>
    <x v="5"/>
    <x v="5"/>
    <n v="0.8"/>
    <n v="25.5"/>
    <n v="2.5"/>
    <n v="0.1"/>
    <n v="1.1000000000000001"/>
    <n v="0"/>
    <n v="5.6"/>
    <n v="18.100000000000001"/>
    <n v="2"/>
    <n v="5.8"/>
    <n v="80.900000000000006"/>
    <n v="950"/>
    <n v="9.1486021898864612E-3"/>
    <n v="38.240437"/>
    <n v="140.36363399999999"/>
  </r>
  <r>
    <x v="6"/>
    <x v="6"/>
    <n v="0.4"/>
    <x v="6"/>
    <x v="6"/>
    <n v="0.8"/>
    <n v="25.1"/>
    <n v="2"/>
    <n v="0"/>
    <n v="1.1000000000000001"/>
    <n v="0.1"/>
    <n v="6.7"/>
    <n v="18.3"/>
    <n v="2.2000000000000002"/>
    <n v="5.8"/>
    <n v="79.599999999999994"/>
    <n v="1607"/>
    <n v="1.5475582862260572E-2"/>
    <n v="37.750298999999998"/>
    <n v="140.467521"/>
  </r>
  <r>
    <x v="7"/>
    <x v="7"/>
    <n v="0.4"/>
    <x v="7"/>
    <x v="2"/>
    <n v="0.6"/>
    <n v="20.2"/>
    <n v="1.9"/>
    <n v="0.1"/>
    <n v="0.9"/>
    <n v="0"/>
    <n v="5.0999999999999996"/>
    <n v="17.2"/>
    <n v="1.7"/>
    <n v="6.2"/>
    <n v="67.900000000000006"/>
    <n v="2410"/>
    <n v="2.3208559239606706E-2"/>
    <n v="36.341813000000002"/>
    <n v="140.44679300000001"/>
  </r>
  <r>
    <x v="8"/>
    <x v="7"/>
    <n v="0.3"/>
    <x v="8"/>
    <x v="1"/>
    <n v="0.6"/>
    <n v="21.2"/>
    <n v="2.1"/>
    <n v="0.1"/>
    <n v="1"/>
    <n v="0"/>
    <n v="5.0999999999999996"/>
    <n v="15.4"/>
    <n v="1.8"/>
    <n v="6.4"/>
    <n v="68.3"/>
    <n v="1632"/>
    <n v="1.5716335551468109E-2"/>
    <n v="36.565725"/>
    <n v="139.883565"/>
  </r>
  <r>
    <x v="9"/>
    <x v="8"/>
    <n v="0.5"/>
    <x v="9"/>
    <x v="7"/>
    <n v="0.7"/>
    <n v="19.8"/>
    <n v="2.2000000000000002"/>
    <n v="0.1"/>
    <n v="1"/>
    <n v="0"/>
    <n v="5.8"/>
    <n v="17.100000000000001"/>
    <n v="1.7"/>
    <n v="6.3"/>
    <n v="70.400000000000006"/>
    <n v="1624"/>
    <n v="1.5639294690921696E-2"/>
    <n v="36.391250999999997"/>
    <n v="139.06084799999999"/>
  </r>
  <r>
    <x v="10"/>
    <x v="9"/>
    <n v="0.3"/>
    <x v="10"/>
    <x v="5"/>
    <n v="0.7"/>
    <n v="18.899999999999999"/>
    <n v="2.8"/>
    <n v="0.1"/>
    <n v="0.9"/>
    <n v="0"/>
    <n v="5.8"/>
    <n v="19.2"/>
    <n v="2.5"/>
    <n v="7.4"/>
    <n v="71.900000000000006"/>
    <n v="5922"/>
    <n v="5.7029497019481706E-2"/>
    <n v="35.857427999999999"/>
    <n v="139.648933"/>
  </r>
  <r>
    <x v="11"/>
    <x v="10"/>
    <n v="0.8"/>
    <x v="11"/>
    <x v="5"/>
    <n v="1.1000000000000001"/>
    <n v="31.1"/>
    <n v="2.5"/>
    <n v="0.1"/>
    <n v="1.2"/>
    <n v="0.2"/>
    <n v="8.5"/>
    <n v="21.3"/>
    <n v="2.5"/>
    <n v="6.5"/>
    <n v="98.5"/>
    <n v="1940"/>
    <n v="1.8682408682504984E-2"/>
    <n v="37.902417999999997"/>
    <n v="139.02322100000001"/>
  </r>
  <r>
    <x v="12"/>
    <x v="11"/>
    <n v="0.3"/>
    <x v="12"/>
    <x v="8"/>
    <n v="0.9"/>
    <n v="24.1"/>
    <n v="3"/>
    <n v="0.1"/>
    <n v="1"/>
    <n v="0"/>
    <n v="5.7"/>
    <n v="16.100000000000001"/>
    <n v="1.5"/>
    <n v="6"/>
    <n v="75.5"/>
    <n v="1740"/>
    <n v="1.6756387168844675E-2"/>
    <n v="36.651288999999998"/>
    <n v="138.18122399999999"/>
  </r>
  <r>
    <x v="13"/>
    <x v="12"/>
    <n v="0.3"/>
    <x v="13"/>
    <x v="9"/>
    <n v="2.2000000000000002"/>
    <n v="20.5"/>
    <n v="3"/>
    <n v="0.1"/>
    <n v="1"/>
    <n v="0.1"/>
    <n v="5.6"/>
    <n v="19.100000000000001"/>
    <n v="2.6"/>
    <n v="6.5"/>
    <n v="73.400000000000006"/>
    <n v="5119"/>
    <n v="4.929652064213557E-2"/>
    <n v="35.605058"/>
    <n v="140.12330800000001"/>
  </r>
  <r>
    <x v="14"/>
    <x v="1"/>
    <n v="0.6"/>
    <x v="14"/>
    <x v="10"/>
    <n v="1.3"/>
    <n v="42.8"/>
    <n v="7.7"/>
    <n v="0.2"/>
    <n v="1.7"/>
    <n v="0.1"/>
    <n v="6.6"/>
    <n v="21.7"/>
    <n v="3.6"/>
    <n v="6.6"/>
    <n v="109.8"/>
    <n v="11209"/>
    <n v="0.10794387573309194"/>
    <n v="35.689520999999999"/>
    <n v="139.69170399999999"/>
  </r>
  <r>
    <x v="15"/>
    <x v="13"/>
    <n v="0.3"/>
    <x v="15"/>
    <x v="11"/>
    <n v="0.7"/>
    <n v="21.3"/>
    <n v="3.2"/>
    <n v="0.1"/>
    <n v="1"/>
    <n v="0"/>
    <n v="5.8"/>
    <n v="18.3"/>
    <n v="2.8"/>
    <n v="5.8"/>
    <n v="70.900000000000006"/>
    <n v="7477"/>
    <n v="7.2004314288190596E-2"/>
    <n v="35.447752999999999"/>
    <n v="139.64251400000001"/>
  </r>
  <r>
    <x v="16"/>
    <x v="8"/>
    <n v="0.4"/>
    <x v="16"/>
    <x v="3"/>
    <n v="0.8"/>
    <n v="22.5"/>
    <n v="8.4"/>
    <n v="0.3"/>
    <n v="1.1000000000000001"/>
    <n v="0"/>
    <n v="5.0999999999999996"/>
    <n v="15.1"/>
    <n v="1.6"/>
    <n v="5.8"/>
    <n v="76.099999999999994"/>
    <n v="696"/>
    <n v="6.70255486753787E-3"/>
    <n v="35.664158"/>
    <n v="138.56844899999999"/>
  </r>
  <r>
    <x v="17"/>
    <x v="6"/>
    <n v="0.2"/>
    <x v="17"/>
    <x v="12"/>
    <n v="0.7"/>
    <n v="29"/>
    <n v="1.8"/>
    <n v="0.1"/>
    <n v="0.8"/>
    <n v="0.1"/>
    <n v="8.4"/>
    <n v="18.2"/>
    <n v="2.6"/>
    <n v="6.2"/>
    <n v="82.9"/>
    <n v="894"/>
    <n v="8.6093161660615748E-3"/>
    <n v="36.69529"/>
    <n v="137.21133800000001"/>
  </r>
  <r>
    <x v="18"/>
    <x v="11"/>
    <n v="0.3"/>
    <x v="18"/>
    <x v="13"/>
    <n v="0.9"/>
    <n v="26.4"/>
    <n v="2.2999999999999998"/>
    <n v="0.1"/>
    <n v="0.7"/>
    <n v="0.1"/>
    <n v="7.4"/>
    <n v="18.3"/>
    <n v="2.4"/>
    <n v="6.7"/>
    <n v="80.099999999999994"/>
    <n v="949"/>
    <n v="9.1389720823181596E-3"/>
    <n v="36.594681999999999"/>
    <n v="136.625573"/>
  </r>
  <r>
    <x v="19"/>
    <x v="14"/>
    <n v="0.5"/>
    <x v="19"/>
    <x v="14"/>
    <n v="0.9"/>
    <n v="27.2"/>
    <n v="1.4"/>
    <n v="0.1"/>
    <n v="0.5"/>
    <n v="0.1"/>
    <n v="10.4"/>
    <n v="15.4"/>
    <n v="2"/>
    <n v="7"/>
    <n v="79.3"/>
    <n v="650"/>
    <n v="6.2595699193959999E-3"/>
    <n v="36.065218999999999"/>
    <n v="136.221642"/>
  </r>
  <r>
    <x v="20"/>
    <x v="15"/>
    <n v="0.3"/>
    <x v="20"/>
    <x v="13"/>
    <n v="0.9"/>
    <n v="19.100000000000001"/>
    <n v="1.8"/>
    <n v="0.1"/>
    <n v="0.6"/>
    <n v="0"/>
    <n v="6.1"/>
    <n v="15.2"/>
    <n v="2.1"/>
    <n v="6.2"/>
    <n v="64.599999999999994"/>
    <n v="1675"/>
    <n v="1.6130430176905075E-2"/>
    <n v="35.391227000000001"/>
    <n v="136.72229100000001"/>
  </r>
  <r>
    <x v="21"/>
    <x v="16"/>
    <n v="0.4"/>
    <x v="21"/>
    <x v="14"/>
    <n v="0.9"/>
    <n v="22.7"/>
    <n v="2.1"/>
    <n v="0.1"/>
    <n v="0.9"/>
    <n v="0.1"/>
    <n v="5.9"/>
    <n v="16.600000000000001"/>
    <n v="2"/>
    <n v="5.7"/>
    <n v="71.3"/>
    <n v="3055"/>
    <n v="2.9419978621161198E-2"/>
    <n v="34.976978000000003"/>
    <n v="138.38305399999999"/>
  </r>
  <r>
    <x v="22"/>
    <x v="17"/>
    <n v="0.3"/>
    <x v="18"/>
    <x v="2"/>
    <n v="1.2"/>
    <n v="25.1"/>
    <n v="2.2999999999999998"/>
    <n v="0.1"/>
    <n v="0.7"/>
    <n v="0.1"/>
    <n v="7"/>
    <n v="17.600000000000001"/>
    <n v="2.2999999999999998"/>
    <n v="6.1"/>
    <n v="73.3"/>
    <n v="6011"/>
    <n v="5.7886576593060547E-2"/>
    <n v="35.180188000000001"/>
    <n v="136.906565"/>
  </r>
  <r>
    <x v="23"/>
    <x v="0"/>
    <n v="0.5"/>
    <x v="22"/>
    <x v="15"/>
    <n v="1"/>
    <n v="21"/>
    <n v="1.5"/>
    <n v="0.1"/>
    <n v="0.6"/>
    <n v="0"/>
    <n v="6.2"/>
    <n v="15.6"/>
    <n v="2"/>
    <n v="6.1"/>
    <n v="66.2"/>
    <n v="1501"/>
    <n v="1.4454791460020608E-2"/>
    <n v="34.730283"/>
    <n v="136.508591"/>
  </r>
  <r>
    <x v="24"/>
    <x v="18"/>
    <n v="0.3"/>
    <x v="19"/>
    <x v="8"/>
    <n v="0.9"/>
    <n v="18.399999999999999"/>
    <n v="1.6"/>
    <n v="0.1"/>
    <n v="0.6"/>
    <n v="0"/>
    <n v="6.3"/>
    <n v="16.2"/>
    <n v="2.5"/>
    <n v="5.8"/>
    <n v="64.3"/>
    <n v="1132"/>
    <n v="1.090128176731734E-2"/>
    <n v="35.004531"/>
    <n v="135.86859000000001"/>
  </r>
  <r>
    <x v="25"/>
    <x v="19"/>
    <n v="0.3"/>
    <x v="23"/>
    <x v="3"/>
    <n v="1.2"/>
    <n v="29.5"/>
    <n v="3.4"/>
    <n v="0.1"/>
    <n v="0.9"/>
    <n v="0.1"/>
    <n v="9.3000000000000007"/>
    <n v="20"/>
    <n v="2.4"/>
    <n v="6.5"/>
    <n v="86.1"/>
    <n v="2172"/>
    <n v="2.0916593638350939E-2"/>
    <n v="35.021365000000003"/>
    <n v="135.755481"/>
  </r>
  <r>
    <x v="26"/>
    <x v="12"/>
    <n v="0.3"/>
    <x v="24"/>
    <x v="16"/>
    <n v="1"/>
    <n v="31.2"/>
    <n v="3.7"/>
    <n v="0.1"/>
    <n v="1"/>
    <n v="0.1"/>
    <n v="10.1"/>
    <n v="25.9"/>
    <n v="3.2"/>
    <n v="9"/>
    <n v="97.8"/>
    <n v="7289"/>
    <n v="7.0193854065349906E-2"/>
    <n v="34.686297000000003"/>
    <n v="135.51966100000001"/>
  </r>
  <r>
    <x v="27"/>
    <x v="20"/>
    <n v="0.3"/>
    <x v="25"/>
    <x v="17"/>
    <n v="1"/>
    <n v="24.9"/>
    <n v="2.4"/>
    <n v="0.1"/>
    <n v="0.7"/>
    <n v="0.1"/>
    <n v="9.3000000000000007"/>
    <n v="21.1"/>
    <n v="2.7"/>
    <n v="7.4"/>
    <n v="81.900000000000006"/>
    <n v="4551"/>
    <n v="4.3826619543340301E-2"/>
    <n v="34.691279000000002"/>
    <n v="135.18302499999999"/>
  </r>
  <r>
    <x v="28"/>
    <x v="16"/>
    <n v="0.2"/>
    <x v="26"/>
    <x v="15"/>
    <n v="0.8"/>
    <n v="17.8"/>
    <n v="1.6"/>
    <n v="0"/>
    <n v="0.6"/>
    <n v="0"/>
    <n v="6.7"/>
    <n v="15.4"/>
    <n v="2.2000000000000002"/>
    <n v="7.7"/>
    <n v="64.099999999999994"/>
    <n v="1138"/>
    <n v="1.095906241272715E-2"/>
    <n v="34.685333"/>
    <n v="135.83274399999999"/>
  </r>
  <r>
    <x v="29"/>
    <x v="21"/>
    <n v="0.4"/>
    <x v="27"/>
    <x v="18"/>
    <n v="1.2"/>
    <n v="23"/>
    <n v="2.4"/>
    <n v="0.1"/>
    <n v="0.5"/>
    <n v="0.1"/>
    <n v="9.9"/>
    <n v="17.2"/>
    <n v="2.9"/>
    <n v="8.4"/>
    <n v="80.5"/>
    <n v="813"/>
    <n v="7.8292774530291497E-3"/>
    <n v="34.226033999999999"/>
    <n v="135.167506"/>
  </r>
  <r>
    <x v="30"/>
    <x v="22"/>
    <n v="0.7"/>
    <x v="18"/>
    <x v="19"/>
    <n v="1.3"/>
    <n v="24.1"/>
    <n v="1.5"/>
    <n v="0.1"/>
    <n v="0.7"/>
    <n v="0.1"/>
    <n v="8.6999999999999993"/>
    <n v="19.399999999999999"/>
    <n v="1.9"/>
    <n v="9.6"/>
    <n v="83.4"/>
    <n v="475"/>
    <n v="4.5743010949432306E-3"/>
    <n v="35.503869000000002"/>
    <n v="134.237672"/>
  </r>
  <r>
    <x v="31"/>
    <x v="6"/>
    <n v="0.5"/>
    <x v="28"/>
    <x v="20"/>
    <n v="1.6"/>
    <n v="23"/>
    <n v="1.7"/>
    <n v="0.5"/>
    <n v="0.6"/>
    <n v="0"/>
    <n v="8.1999999999999993"/>
    <n v="16.2"/>
    <n v="1.5"/>
    <n v="9.4"/>
    <n v="81.400000000000006"/>
    <n v="582"/>
    <n v="5.6047226047514949E-3"/>
    <n v="35.472296999999998"/>
    <n v="133.050499"/>
  </r>
  <r>
    <x v="32"/>
    <x v="20"/>
    <n v="0.3"/>
    <x v="24"/>
    <x v="21"/>
    <n v="0.9"/>
    <n v="19.5"/>
    <n v="1.7"/>
    <n v="0.1"/>
    <n v="0.6"/>
    <n v="0.1"/>
    <n v="7"/>
    <n v="16.5"/>
    <n v="1.9"/>
    <n v="7.9"/>
    <n v="69.2"/>
    <n v="1580"/>
    <n v="1.521556995791643E-2"/>
    <n v="34.661754999999999"/>
    <n v="133.93440699999999"/>
  </r>
  <r>
    <x v="33"/>
    <x v="23"/>
    <n v="0.3"/>
    <x v="29"/>
    <x v="22"/>
    <n v="1"/>
    <n v="24.8"/>
    <n v="2.2000000000000002"/>
    <n v="0.1"/>
    <n v="0.7"/>
    <n v="0.1"/>
    <n v="9.8000000000000007"/>
    <n v="19"/>
    <n v="2.1"/>
    <n v="9.3000000000000007"/>
    <n v="83.7"/>
    <n v="2327"/>
    <n v="2.2409260311437678E-2"/>
    <n v="34.396560000000001"/>
    <n v="132.459622"/>
  </r>
  <r>
    <x v="34"/>
    <x v="16"/>
    <n v="0.4"/>
    <x v="27"/>
    <x v="23"/>
    <n v="1"/>
    <n v="22"/>
    <n v="1.4"/>
    <n v="0.1"/>
    <n v="0.6"/>
    <n v="0.1"/>
    <n v="9.5"/>
    <n v="15.9"/>
    <n v="1.5"/>
    <n v="10.5"/>
    <n v="77.599999999999994"/>
    <n v="1185"/>
    <n v="1.1411677468437322E-2"/>
    <n v="34.186121"/>
    <n v="131.47049999999999"/>
  </r>
  <r>
    <x v="35"/>
    <x v="24"/>
    <n v="0.3"/>
    <x v="25"/>
    <x v="24"/>
    <n v="1.1000000000000001"/>
    <n v="21.6"/>
    <n v="1.4"/>
    <n v="0.1"/>
    <n v="0.6"/>
    <n v="0.1"/>
    <n v="8.3000000000000007"/>
    <n v="15.3"/>
    <n v="1.6"/>
    <n v="8"/>
    <n v="71.099999999999994"/>
    <n v="646"/>
    <n v="6.2210494891227937E-3"/>
    <n v="34.065761000000002"/>
    <n v="134.559279"/>
  </r>
  <r>
    <x v="36"/>
    <x v="20"/>
    <n v="0.4"/>
    <x v="30"/>
    <x v="25"/>
    <n v="1.9"/>
    <n v="24.2"/>
    <n v="1.6"/>
    <n v="0.1"/>
    <n v="0.6"/>
    <n v="0.1"/>
    <n v="7.3"/>
    <n v="18"/>
    <n v="2.2000000000000002"/>
    <n v="7.5"/>
    <n v="76.400000000000006"/>
    <n v="811"/>
    <n v="7.8100172378925475E-3"/>
    <n v="34.340148999999997"/>
    <n v="134.04344399999999"/>
  </r>
  <r>
    <x v="37"/>
    <x v="20"/>
    <n v="0.4"/>
    <x v="27"/>
    <x v="21"/>
    <n v="1.3"/>
    <n v="23.3"/>
    <n v="1.5"/>
    <n v="0.1"/>
    <n v="0.5"/>
    <n v="0.1"/>
    <n v="8.1"/>
    <n v="16.2"/>
    <n v="1.9"/>
    <n v="9.3000000000000007"/>
    <n v="75.900000000000006"/>
    <n v="1167"/>
    <n v="1.1238335532207894E-2"/>
    <n v="33.841659999999997"/>
    <n v="132.76536200000001"/>
  </r>
  <r>
    <x v="38"/>
    <x v="25"/>
    <n v="0.3"/>
    <x v="31"/>
    <x v="21"/>
    <n v="0.9"/>
    <n v="29.3"/>
    <n v="1.5"/>
    <n v="0.1"/>
    <n v="0.7"/>
    <n v="0.1"/>
    <n v="17.2"/>
    <n v="19.5"/>
    <n v="2.6"/>
    <n v="9.6999999999999993"/>
    <n v="96.9"/>
    <n v="628"/>
    <n v="6.0477075528933659E-3"/>
    <n v="33.559705000000001"/>
    <n v="133.53108"/>
  </r>
  <r>
    <x v="39"/>
    <x v="26"/>
    <n v="0.3"/>
    <x v="24"/>
    <x v="26"/>
    <n v="0.8"/>
    <n v="24.3"/>
    <n v="2.7"/>
    <n v="0.1"/>
    <n v="0.7"/>
    <n v="0.1"/>
    <n v="9.3000000000000007"/>
    <n v="17.2"/>
    <n v="1.7"/>
    <n v="7.8"/>
    <n v="80.099999999999994"/>
    <n v="4153"/>
    <n v="3.9993836731156286E-2"/>
    <n v="33.606785000000002"/>
    <n v="130.41831400000001"/>
  </r>
  <r>
    <x v="40"/>
    <x v="27"/>
    <n v="0.5"/>
    <x v="32"/>
    <x v="27"/>
    <n v="0.8"/>
    <n v="21.7"/>
    <n v="1.3"/>
    <n v="0.1"/>
    <n v="0.5"/>
    <n v="0.1"/>
    <n v="9.1999999999999993"/>
    <n v="14.6"/>
    <n v="1.1000000000000001"/>
    <n v="8.6"/>
    <n v="73.900000000000006"/>
    <n v="679"/>
    <n v="6.5388430388767446E-3"/>
    <n v="33.249366999999999"/>
    <n v="130.298822"/>
  </r>
  <r>
    <x v="41"/>
    <x v="26"/>
    <n v="0.4"/>
    <x v="27"/>
    <x v="28"/>
    <n v="0.7"/>
    <n v="22.1"/>
    <n v="1.5"/>
    <n v="0.1"/>
    <n v="0.5"/>
    <n v="0.1"/>
    <n v="8.8000000000000007"/>
    <n v="14.8"/>
    <n v="1.2"/>
    <n v="8.5"/>
    <n v="73.900000000000006"/>
    <n v="1145"/>
    <n v="1.102647316570526E-2"/>
    <n v="32.744838999999999"/>
    <n v="129.87375599999999"/>
  </r>
  <r>
    <x v="42"/>
    <x v="28"/>
    <n v="0.4"/>
    <x v="25"/>
    <x v="29"/>
    <n v="0.8"/>
    <n v="21.4"/>
    <n v="1.8"/>
    <n v="0.1"/>
    <n v="0.5"/>
    <n v="0.1"/>
    <n v="9.4"/>
    <n v="15.5"/>
    <n v="1.1000000000000001"/>
    <n v="12.9"/>
    <n v="79.400000000000006"/>
    <n v="1469"/>
    <n v="1.4146628017834959E-2"/>
    <n v="32.789828"/>
    <n v="130.74166700000001"/>
  </r>
  <r>
    <x v="43"/>
    <x v="12"/>
    <n v="0.4"/>
    <x v="33"/>
    <x v="29"/>
    <n v="0.8"/>
    <n v="23"/>
    <n v="2.2000000000000002"/>
    <n v="0.1"/>
    <n v="0.8"/>
    <n v="0.1"/>
    <n v="9.3000000000000007"/>
    <n v="14.7"/>
    <n v="1.4"/>
    <n v="10.5"/>
    <n v="82"/>
    <n v="974"/>
    <n v="9.3797247715256982E-3"/>
    <n v="33.238194"/>
    <n v="131.61259100000001"/>
  </r>
  <r>
    <x v="44"/>
    <x v="29"/>
    <n v="0.3"/>
    <x v="26"/>
    <x v="30"/>
    <n v="0.6"/>
    <n v="22.1"/>
    <n v="2.1"/>
    <n v="0.1"/>
    <n v="0.4"/>
    <n v="0.1"/>
    <n v="11.5"/>
    <n v="14.8"/>
    <n v="1.1000000000000001"/>
    <n v="15.1"/>
    <n v="91.8"/>
    <n v="914"/>
    <n v="8.8019183174276056E-3"/>
    <n v="31.911090000000002"/>
    <n v="131.423855"/>
  </r>
  <r>
    <x v="45"/>
    <x v="30"/>
    <n v="0.2"/>
    <x v="34"/>
    <x v="31"/>
    <n v="0.9"/>
    <n v="18.2"/>
    <n v="1.3"/>
    <n v="0"/>
    <n v="0.3"/>
    <n v="0"/>
    <n v="10.6"/>
    <n v="13.5"/>
    <n v="1"/>
    <n v="12.5"/>
    <n v="86.5"/>
    <n v="1376"/>
    <n v="1.3251028013982917E-2"/>
    <n v="31.560148000000002"/>
    <n v="130.557981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0" dataOnRows="1" applyNumberFormats="0" applyBorderFormats="0" applyFontFormats="0" applyPatternFormats="0" applyAlignmentFormats="0" applyWidthHeightFormats="1" dataCaption="データ" updatedVersion="4" showMemberPropertyTips="0" useAutoFormatting="1" itemPrintTitles="1" createdVersion="1" indent="0" compact="0" compactData="0" gridDropZones="1">
  <location ref="A3:AG40" firstHeaderRow="1" firstDataRow="2" firstDataCol="1"/>
  <pivotFields count="20">
    <pivotField dataField="1" compact="0" outline="0" subtotalTop="0" showAll="0" includeNewItemsInFilter="1">
      <items count="47">
        <item x="22"/>
        <item x="37"/>
        <item x="7"/>
        <item x="32"/>
        <item x="2"/>
        <item x="20"/>
        <item x="44"/>
        <item x="3"/>
        <item x="25"/>
        <item x="42"/>
        <item x="9"/>
        <item x="33"/>
        <item x="36"/>
        <item x="38"/>
        <item x="40"/>
        <item x="10"/>
        <item x="23"/>
        <item x="5"/>
        <item x="34"/>
        <item x="16"/>
        <item x="24"/>
        <item x="45"/>
        <item x="4"/>
        <item x="11"/>
        <item x="15"/>
        <item x="1"/>
        <item x="21"/>
        <item x="18"/>
        <item x="13"/>
        <item x="26"/>
        <item x="43"/>
        <item x="41"/>
        <item x="12"/>
        <item x="30"/>
        <item x="31"/>
        <item x="14"/>
        <item x="35"/>
        <item x="8"/>
        <item x="28"/>
        <item x="17"/>
        <item x="19"/>
        <item x="39"/>
        <item x="6"/>
        <item x="27"/>
        <item x="0"/>
        <item x="29"/>
        <item t="default"/>
      </items>
    </pivotField>
    <pivotField axis="axisCol" compact="0" numFmtId="178" outline="0" subtotalTop="0" showAll="0" includeNewItemsInFilter="1">
      <items count="32">
        <item x="30"/>
        <item x="29"/>
        <item x="28"/>
        <item x="13"/>
        <item x="17"/>
        <item x="26"/>
        <item x="9"/>
        <item x="12"/>
        <item x="0"/>
        <item x="24"/>
        <item x="20"/>
        <item x="16"/>
        <item x="23"/>
        <item x="8"/>
        <item x="18"/>
        <item x="7"/>
        <item x="15"/>
        <item x="19"/>
        <item x="27"/>
        <item x="25"/>
        <item x="1"/>
        <item x="21"/>
        <item x="2"/>
        <item x="22"/>
        <item x="14"/>
        <item x="3"/>
        <item x="11"/>
        <item x="6"/>
        <item x="5"/>
        <item x="4"/>
        <item x="10"/>
        <item t="default"/>
      </items>
    </pivotField>
    <pivotField compact="0" numFmtId="178" outline="0" subtotalTop="0" showAll="0" includeNewItemsInFilter="1"/>
    <pivotField axis="axisRow" compact="0" numFmtId="178" outline="0" subtotalTop="0" showAll="0" includeNewItemsInFilter="1">
      <items count="36">
        <item x="34"/>
        <item x="26"/>
        <item x="32"/>
        <item x="23"/>
        <item x="19"/>
        <item x="25"/>
        <item x="24"/>
        <item x="30"/>
        <item x="20"/>
        <item x="29"/>
        <item x="22"/>
        <item x="18"/>
        <item x="27"/>
        <item x="28"/>
        <item x="17"/>
        <item x="31"/>
        <item x="33"/>
        <item x="7"/>
        <item x="6"/>
        <item x="21"/>
        <item x="13"/>
        <item x="15"/>
        <item x="12"/>
        <item x="3"/>
        <item x="16"/>
        <item x="8"/>
        <item x="11"/>
        <item x="10"/>
        <item x="14"/>
        <item x="2"/>
        <item x="9"/>
        <item x="5"/>
        <item x="4"/>
        <item x="0"/>
        <item x="1"/>
        <item t="default"/>
      </items>
    </pivotField>
    <pivotField compact="0" numFmtId="178" outline="0" subtotalTop="0" showAll="0" includeNewItemsInFilter="1"/>
    <pivotField compact="0" numFmtId="178" outline="0" subtotalTop="0" showAll="0" includeNewItemsInFilter="1"/>
    <pivotField compact="0" numFmtId="178" outline="0" subtotalTop="0" showAll="0" includeNewItemsInFilter="1"/>
    <pivotField compact="0" numFmtId="178" outline="0" subtotalTop="0" showAll="0" includeNewItemsInFilter="1"/>
    <pivotField compact="0" numFmtId="178" outline="0" subtotalTop="0" showAll="0" includeNewItemsInFilter="1"/>
    <pivotField compact="0" numFmtId="178" outline="0" subtotalTop="0" showAll="0" includeNewItemsInFilter="1"/>
    <pivotField compact="0" numFmtId="178" outline="0" subtotalTop="0" showAll="0" includeNewItemsInFilter="1"/>
    <pivotField compact="0" numFmtId="178" outline="0" subtotalTop="0" showAll="0" includeNewItemsInFilter="1"/>
    <pivotField compact="0" numFmtId="178" outline="0" subtotalTop="0" showAll="0" includeNewItemsInFilter="1"/>
    <pivotField compact="0" numFmtId="178" outline="0" subtotalTop="0" showAll="0" includeNewItemsInFilter="1"/>
    <pivotField compact="0" numFmtId="178" outline="0" subtotalTop="0" showAll="0" includeNewItemsInFilter="1"/>
    <pivotField compact="0" numFmtId="178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1"/>
  </colFields>
  <col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データの個数 / 都 道 府 県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200" zoomScaleNormal="200" workbookViewId="0">
      <selection activeCell="A14" sqref="A14"/>
    </sheetView>
  </sheetViews>
  <sheetFormatPr defaultRowHeight="13.5" x14ac:dyDescent="0.15"/>
  <cols>
    <col min="1" max="1" width="14" customWidth="1"/>
    <col min="4" max="4" width="8.875" customWidth="1"/>
  </cols>
  <sheetData>
    <row r="1" spans="1:15" ht="54" x14ac:dyDescent="0.15">
      <c r="A1" s="27"/>
      <c r="B1" s="27" t="s">
        <v>46</v>
      </c>
      <c r="C1" s="27" t="s">
        <v>47</v>
      </c>
      <c r="D1" s="30" t="s">
        <v>72</v>
      </c>
      <c r="E1" s="27" t="s">
        <v>49</v>
      </c>
      <c r="F1" s="27" t="s">
        <v>50</v>
      </c>
      <c r="G1" s="27" t="s">
        <v>51</v>
      </c>
      <c r="H1" s="27" t="s">
        <v>52</v>
      </c>
      <c r="I1" s="27" t="s">
        <v>53</v>
      </c>
      <c r="J1" s="27" t="s">
        <v>54</v>
      </c>
      <c r="K1" s="27" t="s">
        <v>55</v>
      </c>
      <c r="L1" s="27" t="s">
        <v>56</v>
      </c>
      <c r="M1" s="27" t="s">
        <v>57</v>
      </c>
      <c r="N1" s="27" t="s">
        <v>58</v>
      </c>
      <c r="O1" s="27" t="s">
        <v>59</v>
      </c>
    </row>
    <row r="2" spans="1:15" x14ac:dyDescent="0.15">
      <c r="A2" s="25" t="s">
        <v>46</v>
      </c>
      <c r="B2" s="25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x14ac:dyDescent="0.15">
      <c r="A3" s="25" t="s">
        <v>47</v>
      </c>
      <c r="B3" s="25">
        <v>0.57849923459656405</v>
      </c>
      <c r="C3" s="25">
        <v>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x14ac:dyDescent="0.15">
      <c r="A4" s="25" t="s">
        <v>48</v>
      </c>
      <c r="B4" s="25">
        <v>0.39838213373916515</v>
      </c>
      <c r="C4" s="25">
        <v>0.56034094706182036</v>
      </c>
      <c r="D4" s="25">
        <v>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x14ac:dyDescent="0.15">
      <c r="A5" s="25" t="s">
        <v>49</v>
      </c>
      <c r="B5" s="25">
        <v>-0.54786488403294864</v>
      </c>
      <c r="C5" s="25">
        <v>-0.2543756093601966</v>
      </c>
      <c r="D5" s="25">
        <v>-0.48207679119103491</v>
      </c>
      <c r="E5" s="25">
        <v>1</v>
      </c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x14ac:dyDescent="0.15">
      <c r="A6" s="25" t="s">
        <v>50</v>
      </c>
      <c r="B6" s="25">
        <v>5.248842421631731E-2</v>
      </c>
      <c r="C6" s="25">
        <v>-2.1300793433224951E-17</v>
      </c>
      <c r="D6" s="25">
        <v>-0.26184581996254025</v>
      </c>
      <c r="E6" s="25">
        <v>-7.1312700264336421E-2</v>
      </c>
      <c r="F6" s="25">
        <v>1</v>
      </c>
      <c r="G6" s="25"/>
      <c r="H6" s="25"/>
      <c r="I6" s="25"/>
      <c r="J6" s="25"/>
      <c r="K6" s="25"/>
      <c r="L6" s="25"/>
      <c r="M6" s="25"/>
      <c r="N6" s="25"/>
      <c r="O6" s="25"/>
    </row>
    <row r="7" spans="1:15" x14ac:dyDescent="0.15">
      <c r="A7" s="25" t="s">
        <v>51</v>
      </c>
      <c r="B7" s="25">
        <v>0.44121694616743767</v>
      </c>
      <c r="C7" s="25">
        <v>0.35101574744099889</v>
      </c>
      <c r="D7" s="25">
        <v>0.27728103711103053</v>
      </c>
      <c r="E7" s="25">
        <v>-0.2316272647027712</v>
      </c>
      <c r="F7" s="25">
        <v>0.13184561585365279</v>
      </c>
      <c r="G7" s="25">
        <v>1</v>
      </c>
      <c r="H7" s="25"/>
      <c r="I7" s="25"/>
      <c r="J7" s="25"/>
      <c r="K7" s="25"/>
      <c r="L7" s="25"/>
      <c r="M7" s="25"/>
      <c r="N7" s="25"/>
      <c r="O7" s="25"/>
    </row>
    <row r="8" spans="1:15" x14ac:dyDescent="0.15">
      <c r="A8" s="25" t="s">
        <v>52</v>
      </c>
      <c r="B8" s="25">
        <v>3.7810788685507891E-2</v>
      </c>
      <c r="C8" s="25">
        <v>7.8668049480805108E-2</v>
      </c>
      <c r="D8" s="25">
        <v>0.32833023272517281</v>
      </c>
      <c r="E8" s="25">
        <v>-0.18851327079527849</v>
      </c>
      <c r="F8" s="25">
        <v>5.5652626989850164E-2</v>
      </c>
      <c r="G8" s="25">
        <v>0.48525406911896918</v>
      </c>
      <c r="H8" s="25">
        <v>1</v>
      </c>
      <c r="I8" s="25"/>
      <c r="J8" s="25"/>
      <c r="K8" s="25"/>
      <c r="L8" s="25"/>
      <c r="M8" s="25"/>
      <c r="N8" s="25"/>
      <c r="O8" s="25"/>
    </row>
    <row r="9" spans="1:15" x14ac:dyDescent="0.15">
      <c r="A9" s="25" t="s">
        <v>53</v>
      </c>
      <c r="B9" s="25">
        <v>0.15355929408312455</v>
      </c>
      <c r="C9" s="25">
        <v>0.20078723243311752</v>
      </c>
      <c r="D9" s="25">
        <v>5.8341483994153759E-2</v>
      </c>
      <c r="E9" s="25">
        <v>-0.10135982619035326</v>
      </c>
      <c r="F9" s="25">
        <v>0.3059022430270506</v>
      </c>
      <c r="G9" s="25">
        <v>0.14228071050889188</v>
      </c>
      <c r="H9" s="25">
        <v>0.37190102784479023</v>
      </c>
      <c r="I9" s="25">
        <v>1</v>
      </c>
      <c r="J9" s="25"/>
      <c r="K9" s="25"/>
      <c r="L9" s="25"/>
      <c r="M9" s="25"/>
      <c r="N9" s="25"/>
      <c r="O9" s="25"/>
    </row>
    <row r="10" spans="1:15" x14ac:dyDescent="0.15">
      <c r="A10" s="25" t="s">
        <v>54</v>
      </c>
      <c r="B10" s="25">
        <v>0.43206157979591187</v>
      </c>
      <c r="C10" s="25">
        <v>0.41124976100762872</v>
      </c>
      <c r="D10" s="25">
        <v>0.79816846983424861</v>
      </c>
      <c r="E10" s="25">
        <v>-0.51442515080769502</v>
      </c>
      <c r="F10" s="25">
        <v>-8.6587194471828166E-2</v>
      </c>
      <c r="G10" s="28">
        <v>0.5750474500611249</v>
      </c>
      <c r="H10" s="28">
        <v>0.62586305481146687</v>
      </c>
      <c r="I10" s="25">
        <v>8.7094644742728294E-2</v>
      </c>
      <c r="J10" s="25">
        <v>1</v>
      </c>
      <c r="K10" s="25"/>
      <c r="L10" s="25"/>
      <c r="M10" s="25"/>
      <c r="N10" s="25"/>
      <c r="O10" s="25"/>
    </row>
    <row r="11" spans="1:15" x14ac:dyDescent="0.15">
      <c r="A11" s="25" t="s">
        <v>55</v>
      </c>
      <c r="B11" s="25">
        <v>0.21141405471267086</v>
      </c>
      <c r="C11" s="25">
        <v>0.25863888996813644</v>
      </c>
      <c r="D11" s="25">
        <v>-0.12204020965667278</v>
      </c>
      <c r="E11" s="25">
        <v>2.3380315898233528E-2</v>
      </c>
      <c r="F11" s="25">
        <v>0.2417824686170606</v>
      </c>
      <c r="G11" s="25">
        <v>0.46856937238638369</v>
      </c>
      <c r="H11" s="25">
        <v>-8.0409000330608646E-2</v>
      </c>
      <c r="I11" s="25">
        <v>-0.11665746336264828</v>
      </c>
      <c r="J11" s="25">
        <v>-3.9648260603668863E-2</v>
      </c>
      <c r="K11" s="25">
        <v>1</v>
      </c>
      <c r="L11" s="25"/>
      <c r="M11" s="25"/>
      <c r="N11" s="25"/>
      <c r="O11" s="25"/>
    </row>
    <row r="12" spans="1:15" x14ac:dyDescent="0.15">
      <c r="A12" s="25" t="s">
        <v>56</v>
      </c>
      <c r="B12" s="25">
        <v>-9.8749486087483032E-2</v>
      </c>
      <c r="C12" s="25">
        <v>4.7155517472620414E-3</v>
      </c>
      <c r="D12" s="25">
        <v>-0.28990995942216974</v>
      </c>
      <c r="E12" s="25">
        <v>0.42400880281843323</v>
      </c>
      <c r="F12" s="25">
        <v>-4.3503538207932416E-2</v>
      </c>
      <c r="G12" s="25">
        <v>0.26477721232118689</v>
      </c>
      <c r="H12" s="25">
        <v>-0.27449425009177941</v>
      </c>
      <c r="I12" s="25">
        <v>-7.5569380209649387E-2</v>
      </c>
      <c r="J12" s="25">
        <v>-0.33986661365798493</v>
      </c>
      <c r="K12" s="28">
        <v>0.50207477843771808</v>
      </c>
      <c r="L12" s="25">
        <v>1</v>
      </c>
      <c r="M12" s="25"/>
      <c r="N12" s="25"/>
      <c r="O12" s="25"/>
    </row>
    <row r="13" spans="1:15" x14ac:dyDescent="0.15">
      <c r="A13" s="25" t="s">
        <v>57</v>
      </c>
      <c r="B13" s="25">
        <v>0.36961303157399927</v>
      </c>
      <c r="C13" s="25">
        <v>0.28760944213402517</v>
      </c>
      <c r="D13" s="25">
        <v>0.45426002011984201</v>
      </c>
      <c r="E13" s="25">
        <v>-0.44318864626534854</v>
      </c>
      <c r="F13" s="25">
        <v>0.1109409740295603</v>
      </c>
      <c r="G13" s="28">
        <v>0.6614685372610446</v>
      </c>
      <c r="H13" s="25">
        <v>0.31071083055141313</v>
      </c>
      <c r="I13" s="25">
        <v>-5.6010060646287357E-2</v>
      </c>
      <c r="J13" s="28">
        <v>0.6452449529416926</v>
      </c>
      <c r="K13" s="25">
        <v>0.2853763514282881</v>
      </c>
      <c r="L13" s="25">
        <v>0.10587940307753983</v>
      </c>
      <c r="M13" s="25">
        <v>1</v>
      </c>
      <c r="N13" s="25"/>
      <c r="O13" s="25"/>
    </row>
    <row r="14" spans="1:15" x14ac:dyDescent="0.15">
      <c r="A14" s="25" t="s">
        <v>58</v>
      </c>
      <c r="B14" s="25">
        <v>0.33788811781292122</v>
      </c>
      <c r="C14" s="25">
        <v>9.830024259207959E-2</v>
      </c>
      <c r="D14" s="25">
        <v>0.27304511849733115</v>
      </c>
      <c r="E14" s="25">
        <v>-0.55594423001115445</v>
      </c>
      <c r="F14" s="25">
        <v>0.21587821696591308</v>
      </c>
      <c r="G14" s="28">
        <v>0.5709802885520151</v>
      </c>
      <c r="H14" s="25">
        <v>0.35389250929907057</v>
      </c>
      <c r="I14" s="25">
        <v>-6.3796624808499833E-2</v>
      </c>
      <c r="J14" s="28">
        <v>0.53149213418270602</v>
      </c>
      <c r="K14" s="25">
        <v>0.12944849203991118</v>
      </c>
      <c r="L14" s="25">
        <v>-4.6437331299116737E-2</v>
      </c>
      <c r="M14" s="25">
        <v>0.75489819075845566</v>
      </c>
      <c r="N14" s="25">
        <v>1</v>
      </c>
      <c r="O14" s="25"/>
    </row>
    <row r="15" spans="1:15" ht="14.25" thickBot="1" x14ac:dyDescent="0.2">
      <c r="A15" s="26" t="s">
        <v>59</v>
      </c>
      <c r="B15" s="26">
        <v>-0.38545167870572278</v>
      </c>
      <c r="C15" s="26">
        <v>9.4624006748965608E-2</v>
      </c>
      <c r="D15" s="26">
        <v>-0.17261771929657385</v>
      </c>
      <c r="E15" s="26">
        <v>0.70102943057803502</v>
      </c>
      <c r="F15" s="26">
        <v>-0.13112636083290746</v>
      </c>
      <c r="G15" s="26">
        <v>-9.4229626781374157E-2</v>
      </c>
      <c r="H15" s="26">
        <v>-0.2744747311908618</v>
      </c>
      <c r="I15" s="26">
        <v>-4.3547527560850001E-2</v>
      </c>
      <c r="J15" s="26">
        <v>-0.38113549873061497</v>
      </c>
      <c r="K15" s="26">
        <v>0.25449267482884569</v>
      </c>
      <c r="L15" s="29">
        <v>0.65157329936158492</v>
      </c>
      <c r="M15" s="26">
        <v>-0.12956705765539234</v>
      </c>
      <c r="N15" s="26">
        <v>-0.39218073225586958</v>
      </c>
      <c r="O15" s="26">
        <v>1</v>
      </c>
    </row>
  </sheetData>
  <phoneticPr fontId="2"/>
  <conditionalFormatting sqref="B2:O15">
    <cfRule type="cellIs" dxfId="3" priority="1" stopIfTrue="1" operator="lessThan">
      <formula>-0.5</formula>
    </cfRule>
    <cfRule type="cellIs" dxfId="2" priority="2" stopIfTrue="1" operator="greaterThan">
      <formula>0.7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activeCell="B19" sqref="B19"/>
    </sheetView>
  </sheetViews>
  <sheetFormatPr defaultRowHeight="13.5" x14ac:dyDescent="0.15"/>
  <sheetData>
    <row r="1" spans="1:9" x14ac:dyDescent="0.15">
      <c r="A1" t="s">
        <v>82</v>
      </c>
    </row>
    <row r="2" spans="1:9" ht="14.25" thickBot="1" x14ac:dyDescent="0.2"/>
    <row r="3" spans="1:9" x14ac:dyDescent="0.15">
      <c r="A3" s="33" t="s">
        <v>83</v>
      </c>
      <c r="B3" s="33"/>
    </row>
    <row r="4" spans="1:9" x14ac:dyDescent="0.15">
      <c r="A4" s="25" t="s">
        <v>84</v>
      </c>
      <c r="B4" s="25">
        <v>0.55450838923063517</v>
      </c>
    </row>
    <row r="5" spans="1:9" x14ac:dyDescent="0.15">
      <c r="A5" s="25" t="s">
        <v>85</v>
      </c>
      <c r="B5" s="25">
        <v>0.30747955372715363</v>
      </c>
    </row>
    <row r="6" spans="1:9" x14ac:dyDescent="0.15">
      <c r="A6" s="25" t="s">
        <v>86</v>
      </c>
      <c r="B6" s="25">
        <v>0.27526930041213754</v>
      </c>
    </row>
    <row r="7" spans="1:9" x14ac:dyDescent="0.15">
      <c r="A7" s="25" t="s">
        <v>87</v>
      </c>
      <c r="B7" s="25">
        <v>0.49058140120627619</v>
      </c>
    </row>
    <row r="8" spans="1:9" ht="14.25" thickBot="1" x14ac:dyDescent="0.2">
      <c r="A8" s="26" t="s">
        <v>88</v>
      </c>
      <c r="B8" s="26">
        <v>46</v>
      </c>
    </row>
    <row r="10" spans="1:9" ht="14.25" thickBot="1" x14ac:dyDescent="0.2">
      <c r="A10" t="s">
        <v>89</v>
      </c>
    </row>
    <row r="11" spans="1:9" x14ac:dyDescent="0.15">
      <c r="A11" s="27"/>
      <c r="B11" s="27" t="s">
        <v>93</v>
      </c>
      <c r="C11" s="27" t="s">
        <v>94</v>
      </c>
      <c r="D11" s="27" t="s">
        <v>95</v>
      </c>
      <c r="E11" s="27" t="s">
        <v>96</v>
      </c>
      <c r="F11" s="27" t="s">
        <v>97</v>
      </c>
    </row>
    <row r="12" spans="1:9" x14ac:dyDescent="0.15">
      <c r="A12" s="25" t="s">
        <v>90</v>
      </c>
      <c r="B12" s="25">
        <v>2</v>
      </c>
      <c r="C12" s="25">
        <v>4.5948808701648414</v>
      </c>
      <c r="D12" s="25">
        <v>2.2974404350824207</v>
      </c>
      <c r="E12" s="25">
        <v>9.5460147649260989</v>
      </c>
      <c r="F12" s="25">
        <v>3.7093764022404696E-4</v>
      </c>
    </row>
    <row r="13" spans="1:9" x14ac:dyDescent="0.15">
      <c r="A13" s="25" t="s">
        <v>91</v>
      </c>
      <c r="B13" s="25">
        <v>43</v>
      </c>
      <c r="C13" s="25">
        <v>10.348814782009073</v>
      </c>
      <c r="D13" s="25">
        <v>0.24067011120951334</v>
      </c>
      <c r="E13" s="25"/>
      <c r="F13" s="25"/>
    </row>
    <row r="14" spans="1:9" ht="14.25" thickBot="1" x14ac:dyDescent="0.2">
      <c r="A14" s="26" t="s">
        <v>60</v>
      </c>
      <c r="B14" s="26">
        <v>45</v>
      </c>
      <c r="C14" s="26">
        <v>14.943695652173915</v>
      </c>
      <c r="D14" s="26"/>
      <c r="E14" s="26"/>
      <c r="F14" s="26"/>
    </row>
    <row r="15" spans="1:9" ht="14.25" thickBot="1" x14ac:dyDescent="0.2"/>
    <row r="16" spans="1:9" x14ac:dyDescent="0.15">
      <c r="A16" s="27"/>
      <c r="B16" s="27" t="s">
        <v>98</v>
      </c>
      <c r="C16" s="27" t="s">
        <v>87</v>
      </c>
      <c r="D16" s="27" t="s">
        <v>99</v>
      </c>
      <c r="E16" s="27" t="s">
        <v>100</v>
      </c>
      <c r="F16" s="27" t="s">
        <v>101</v>
      </c>
      <c r="G16" s="27" t="s">
        <v>102</v>
      </c>
      <c r="H16" s="27" t="s">
        <v>103</v>
      </c>
      <c r="I16" s="27" t="s">
        <v>104</v>
      </c>
    </row>
    <row r="17" spans="1:9" x14ac:dyDescent="0.15">
      <c r="A17" s="25" t="s">
        <v>92</v>
      </c>
      <c r="B17" s="25">
        <v>-12.048399344078419</v>
      </c>
      <c r="C17" s="25">
        <v>3.489612023832418</v>
      </c>
      <c r="D17" s="25">
        <v>-3.4526472461103088</v>
      </c>
      <c r="E17" s="25">
        <v>1.2583787147317298E-3</v>
      </c>
      <c r="F17" s="25">
        <v>-19.085872690872879</v>
      </c>
      <c r="G17" s="25">
        <v>-5.0109259972839588</v>
      </c>
      <c r="H17" s="25">
        <v>-21.45325996496279</v>
      </c>
      <c r="I17" s="25">
        <v>-2.6435387231940464</v>
      </c>
    </row>
    <row r="18" spans="1:9" x14ac:dyDescent="0.15">
      <c r="A18" s="25" t="s">
        <v>78</v>
      </c>
      <c r="B18" s="25">
        <v>-5.8632598317197547E-2</v>
      </c>
      <c r="C18" s="25">
        <v>5.6586992310136155E-2</v>
      </c>
      <c r="D18" s="25">
        <v>-1.0361497567470992</v>
      </c>
      <c r="E18" s="25">
        <v>0.30592431980752277</v>
      </c>
      <c r="F18" s="25">
        <v>-0.17275114428681404</v>
      </c>
      <c r="G18" s="25">
        <v>5.5485947652418953E-2</v>
      </c>
      <c r="H18" s="25">
        <v>-0.21114031894552487</v>
      </c>
      <c r="I18" s="25">
        <v>9.3875122311129766E-2</v>
      </c>
    </row>
    <row r="19" spans="1:9" ht="14.25" thickBot="1" x14ac:dyDescent="0.2">
      <c r="A19" s="26" t="s">
        <v>80</v>
      </c>
      <c r="B19" s="26">
        <v>0.11900255294932909</v>
      </c>
      <c r="C19" s="26">
        <v>3.6297189489385706E-2</v>
      </c>
      <c r="D19" s="26">
        <v>3.2785610848500735</v>
      </c>
      <c r="E19" s="26">
        <v>2.0710112593299666E-3</v>
      </c>
      <c r="F19" s="26">
        <v>4.5802294052190731E-2</v>
      </c>
      <c r="G19" s="26">
        <v>0.19220281184646743</v>
      </c>
      <c r="H19" s="26">
        <v>2.1177922088905565E-2</v>
      </c>
      <c r="I19" s="26">
        <v>0.2168271838097526</v>
      </c>
    </row>
    <row r="23" spans="1:9" x14ac:dyDescent="0.15">
      <c r="A23" t="s">
        <v>105</v>
      </c>
    </row>
    <row r="24" spans="1:9" ht="14.25" thickBot="1" x14ac:dyDescent="0.2"/>
    <row r="25" spans="1:9" x14ac:dyDescent="0.15">
      <c r="A25" s="27" t="s">
        <v>106</v>
      </c>
      <c r="B25" s="27" t="s">
        <v>115</v>
      </c>
      <c r="C25" s="27" t="s">
        <v>91</v>
      </c>
    </row>
    <row r="26" spans="1:9" x14ac:dyDescent="0.15">
      <c r="A26" s="25">
        <v>1</v>
      </c>
      <c r="B26" s="25">
        <v>2.2474091532568536</v>
      </c>
      <c r="C26" s="25">
        <v>-0.34740915325685373</v>
      </c>
    </row>
    <row r="27" spans="1:9" x14ac:dyDescent="0.15">
      <c r="A27" s="25">
        <v>2</v>
      </c>
      <c r="B27" s="25">
        <v>2.3064368047140302</v>
      </c>
      <c r="C27" s="25">
        <v>0.29356319528596986</v>
      </c>
    </row>
    <row r="28" spans="1:9" x14ac:dyDescent="0.15">
      <c r="A28" s="25">
        <v>3</v>
      </c>
      <c r="B28" s="25">
        <v>2.4212071996306985</v>
      </c>
      <c r="C28" s="25">
        <v>-2.1207199630698614E-2</v>
      </c>
    </row>
    <row r="29" spans="1:9" x14ac:dyDescent="0.15">
      <c r="A29" s="25">
        <v>4</v>
      </c>
      <c r="B29" s="25">
        <v>2.4719390871099201</v>
      </c>
      <c r="C29" s="25">
        <v>0.12806091289008004</v>
      </c>
    </row>
    <row r="30" spans="1:9" x14ac:dyDescent="0.15">
      <c r="A30" s="25">
        <v>5</v>
      </c>
      <c r="B30" s="25">
        <v>2.2953389436255751</v>
      </c>
      <c r="C30" s="25">
        <v>0.1046610563744248</v>
      </c>
    </row>
    <row r="31" spans="1:9" x14ac:dyDescent="0.15">
      <c r="A31" s="25">
        <v>6</v>
      </c>
      <c r="B31" s="25">
        <v>2.413095261071728</v>
      </c>
      <c r="C31" s="25">
        <v>-0.413095261071728</v>
      </c>
    </row>
    <row r="32" spans="1:9" x14ac:dyDescent="0.15">
      <c r="A32" s="25">
        <v>7</v>
      </c>
      <c r="B32" s="25">
        <v>2.4541961437639728</v>
      </c>
      <c r="C32" s="25">
        <v>-0.25419614376397259</v>
      </c>
    </row>
    <row r="33" spans="1:3" x14ac:dyDescent="0.15">
      <c r="A33" s="25">
        <v>8</v>
      </c>
      <c r="B33" s="25">
        <v>2.5343126527198354</v>
      </c>
      <c r="C33" s="25">
        <v>-0.83431265271983546</v>
      </c>
    </row>
    <row r="34" spans="1:3" x14ac:dyDescent="0.15">
      <c r="A34" s="25">
        <v>9</v>
      </c>
      <c r="B34" s="25">
        <v>2.4541585404728892</v>
      </c>
      <c r="C34" s="25">
        <v>-0.65415854047288913</v>
      </c>
    </row>
    <row r="35" spans="1:3" x14ac:dyDescent="0.15">
      <c r="A35" s="25">
        <v>10</v>
      </c>
      <c r="B35" s="25">
        <v>2.3664829810768708</v>
      </c>
      <c r="C35" s="25">
        <v>-0.66648298107687087</v>
      </c>
    </row>
    <row r="36" spans="1:3" x14ac:dyDescent="0.15">
      <c r="A36" s="25">
        <v>11</v>
      </c>
      <c r="B36" s="25">
        <v>2.4677660269595574</v>
      </c>
      <c r="C36" s="25">
        <v>3.2233973040442621E-2</v>
      </c>
    </row>
    <row r="37" spans="1:3" x14ac:dyDescent="0.15">
      <c r="A37" s="25">
        <v>12</v>
      </c>
      <c r="B37" s="25">
        <v>2.2734016243158415</v>
      </c>
      <c r="C37" s="25">
        <v>0.22659837568415853</v>
      </c>
    </row>
    <row r="38" spans="1:3" x14ac:dyDescent="0.15">
      <c r="A38" s="25">
        <v>13</v>
      </c>
      <c r="B38" s="25">
        <v>2.2465587758401639</v>
      </c>
      <c r="C38" s="25">
        <v>-0.74655877584016395</v>
      </c>
    </row>
    <row r="39" spans="1:3" x14ac:dyDescent="0.15">
      <c r="A39" s="25">
        <v>14</v>
      </c>
      <c r="B39" s="25">
        <v>2.5390149718522093</v>
      </c>
      <c r="C39" s="25">
        <v>6.0985028147790832E-2</v>
      </c>
    </row>
    <row r="40" spans="1:3" x14ac:dyDescent="0.15">
      <c r="A40" s="25">
        <v>15</v>
      </c>
      <c r="B40" s="25">
        <v>2.4827007088373989</v>
      </c>
      <c r="C40" s="25">
        <v>1.1172992911626012</v>
      </c>
    </row>
    <row r="41" spans="1:3" x14ac:dyDescent="0.15">
      <c r="A41" s="25">
        <v>16</v>
      </c>
      <c r="B41" s="25">
        <v>2.4910224592877768</v>
      </c>
      <c r="C41" s="25">
        <v>0.30897754071222305</v>
      </c>
    </row>
    <row r="42" spans="1:3" x14ac:dyDescent="0.15">
      <c r="A42" s="25">
        <v>17</v>
      </c>
      <c r="B42" s="25">
        <v>2.3505175948154182</v>
      </c>
      <c r="C42" s="25">
        <v>-0.75051759481541813</v>
      </c>
    </row>
    <row r="43" spans="1:3" x14ac:dyDescent="0.15">
      <c r="A43" s="25">
        <v>18</v>
      </c>
      <c r="B43" s="25">
        <v>2.1285599728117948</v>
      </c>
      <c r="C43" s="25">
        <v>0.47144002718820532</v>
      </c>
    </row>
    <row r="44" spans="1:3" x14ac:dyDescent="0.15">
      <c r="A44" s="25">
        <v>19</v>
      </c>
      <c r="B44" s="25">
        <v>2.0647513508349284</v>
      </c>
      <c r="C44" s="25">
        <v>0.33524864916507147</v>
      </c>
    </row>
    <row r="45" spans="1:3" x14ac:dyDescent="0.15">
      <c r="A45" s="25">
        <v>20</v>
      </c>
      <c r="B45" s="25">
        <v>2.0477263220223723</v>
      </c>
      <c r="C45" s="25">
        <v>-4.7726322022372258E-2</v>
      </c>
    </row>
    <row r="46" spans="1:3" x14ac:dyDescent="0.15">
      <c r="A46" s="25">
        <v>21</v>
      </c>
      <c r="B46" s="25">
        <v>2.1468227333589063</v>
      </c>
      <c r="C46" s="25">
        <v>-4.6822733358906188E-2</v>
      </c>
    </row>
    <row r="47" spans="1:3" x14ac:dyDescent="0.15">
      <c r="A47" s="25">
        <v>22</v>
      </c>
      <c r="B47" s="25">
        <v>2.3687462654229883</v>
      </c>
      <c r="C47" s="25">
        <v>-0.36874626542298827</v>
      </c>
    </row>
    <row r="48" spans="1:3" x14ac:dyDescent="0.15">
      <c r="A48" s="25">
        <v>23</v>
      </c>
      <c r="B48" s="25">
        <v>2.1811255747173508</v>
      </c>
      <c r="C48" s="25">
        <v>0.11887442528264902</v>
      </c>
    </row>
    <row r="49" spans="1:3" x14ac:dyDescent="0.15">
      <c r="A49" s="25">
        <v>24</v>
      </c>
      <c r="B49" s="25">
        <v>2.1601447518557944</v>
      </c>
      <c r="C49" s="25">
        <v>-0.16014475185579435</v>
      </c>
    </row>
    <row r="50" spans="1:3" x14ac:dyDescent="0.15">
      <c r="A50" s="25">
        <v>25</v>
      </c>
      <c r="B50" s="25">
        <v>2.0679031261423759</v>
      </c>
      <c r="C50" s="25">
        <v>0.43209687385762408</v>
      </c>
    </row>
    <row r="51" spans="1:3" x14ac:dyDescent="0.15">
      <c r="A51" s="25">
        <v>26</v>
      </c>
      <c r="B51" s="25">
        <v>2.053455845220757</v>
      </c>
      <c r="C51" s="25">
        <v>0.34654415477924294</v>
      </c>
    </row>
    <row r="52" spans="1:3" x14ac:dyDescent="0.15">
      <c r="A52" s="25">
        <v>27</v>
      </c>
      <c r="B52" s="25">
        <v>2.0450385706371961</v>
      </c>
      <c r="C52" s="25">
        <v>1.1549614293628041</v>
      </c>
    </row>
    <row r="53" spans="1:3" x14ac:dyDescent="0.15">
      <c r="A53" s="25">
        <v>28</v>
      </c>
      <c r="B53" s="25">
        <v>2.0046859196177262</v>
      </c>
      <c r="C53" s="25">
        <v>0.69531408038227394</v>
      </c>
    </row>
    <row r="54" spans="1:3" x14ac:dyDescent="0.15">
      <c r="A54" s="25">
        <v>29</v>
      </c>
      <c r="B54" s="25">
        <v>2.0823527687470076</v>
      </c>
      <c r="C54" s="25">
        <v>0.11764723125299259</v>
      </c>
    </row>
    <row r="55" spans="1:3" x14ac:dyDescent="0.15">
      <c r="A55" s="25">
        <v>30</v>
      </c>
      <c r="B55" s="25">
        <v>2.0301176422025904</v>
      </c>
      <c r="C55" s="25">
        <v>0.86988235779740952</v>
      </c>
    </row>
    <row r="56" spans="1:3" x14ac:dyDescent="0.15">
      <c r="A56" s="25">
        <v>31</v>
      </c>
      <c r="B56" s="25">
        <v>1.8445422361128507</v>
      </c>
      <c r="C56" s="25">
        <v>5.5457763887149181E-2</v>
      </c>
    </row>
    <row r="57" spans="1:3" x14ac:dyDescent="0.15">
      <c r="A57" s="25">
        <v>32</v>
      </c>
      <c r="B57" s="25">
        <v>1.7051167667144078</v>
      </c>
      <c r="C57" s="25">
        <v>-0.20511676671440782</v>
      </c>
    </row>
    <row r="58" spans="1:3" x14ac:dyDescent="0.15">
      <c r="A58" s="25">
        <v>33</v>
      </c>
      <c r="B58" s="25">
        <v>1.8578282587919599</v>
      </c>
      <c r="C58" s="25">
        <v>4.2171741208040014E-2</v>
      </c>
    </row>
    <row r="59" spans="1:3" x14ac:dyDescent="0.15">
      <c r="A59" s="25">
        <v>34</v>
      </c>
      <c r="B59" s="25">
        <v>1.6978741506513106</v>
      </c>
      <c r="C59" s="25">
        <v>0.40212584934868945</v>
      </c>
    </row>
    <row r="60" spans="1:3" x14ac:dyDescent="0.15">
      <c r="A60" s="25">
        <v>35</v>
      </c>
      <c r="B60" s="25">
        <v>1.5925046928302375</v>
      </c>
      <c r="C60" s="25">
        <v>-9.2504692830237545E-2</v>
      </c>
    </row>
    <row r="61" spans="1:3" x14ac:dyDescent="0.15">
      <c r="A61" s="25">
        <v>36</v>
      </c>
      <c r="B61" s="25">
        <v>1.9671342988599712</v>
      </c>
      <c r="C61" s="25">
        <v>-0.36713429885997106</v>
      </c>
    </row>
    <row r="62" spans="1:3" x14ac:dyDescent="0.15">
      <c r="A62" s="25">
        <v>37</v>
      </c>
      <c r="B62" s="25">
        <v>1.8896605355722951</v>
      </c>
      <c r="C62" s="25">
        <v>0.3103394644277051</v>
      </c>
    </row>
    <row r="63" spans="1:3" x14ac:dyDescent="0.15">
      <c r="A63" s="25">
        <v>38</v>
      </c>
      <c r="B63" s="25">
        <v>1.7667932199962557</v>
      </c>
      <c r="C63" s="25">
        <v>0.1332067800037442</v>
      </c>
    </row>
    <row r="64" spans="1:3" x14ac:dyDescent="0.15">
      <c r="A64" s="25">
        <v>39</v>
      </c>
      <c r="B64" s="25">
        <v>1.8744473710940337</v>
      </c>
      <c r="C64" s="25">
        <v>0.72555262890596639</v>
      </c>
    </row>
    <row r="65" spans="1:3" x14ac:dyDescent="0.15">
      <c r="A65" s="25">
        <v>40</v>
      </c>
      <c r="B65" s="25">
        <v>1.5012598476313901</v>
      </c>
      <c r="C65" s="25">
        <v>0.19874015236860987</v>
      </c>
    </row>
    <row r="66" spans="1:3" x14ac:dyDescent="0.15">
      <c r="A66" s="25">
        <v>41</v>
      </c>
      <c r="B66" s="25">
        <v>1.5079963405997034</v>
      </c>
      <c r="C66" s="25">
        <v>-0.40799634059970336</v>
      </c>
    </row>
    <row r="67" spans="1:3" x14ac:dyDescent="0.15">
      <c r="A67" s="25">
        <v>42</v>
      </c>
      <c r="B67" s="25">
        <v>1.4869941889915204</v>
      </c>
      <c r="C67" s="25">
        <v>-0.2869941889915204</v>
      </c>
    </row>
    <row r="68" spans="1:3" x14ac:dyDescent="0.15">
      <c r="A68" s="25">
        <v>43</v>
      </c>
      <c r="B68" s="25">
        <v>1.5876399917586355</v>
      </c>
      <c r="C68" s="25">
        <v>-0.48763999175863537</v>
      </c>
    </row>
    <row r="69" spans="1:3" x14ac:dyDescent="0.15">
      <c r="A69" s="25">
        <v>44</v>
      </c>
      <c r="B69" s="25">
        <v>1.6649933076063892</v>
      </c>
      <c r="C69" s="25">
        <v>-0.26499330760638928</v>
      </c>
    </row>
    <row r="70" spans="1:3" x14ac:dyDescent="0.15">
      <c r="A70" s="25">
        <v>45</v>
      </c>
      <c r="B70" s="25">
        <v>1.7203447975300907</v>
      </c>
      <c r="C70" s="25">
        <v>-0.62034479753009064</v>
      </c>
    </row>
    <row r="71" spans="1:3" ht="14.25" thickBot="1" x14ac:dyDescent="0.2">
      <c r="A71" s="26">
        <v>46</v>
      </c>
      <c r="B71" s="26">
        <v>1.6378802223162783</v>
      </c>
      <c r="C71" s="26">
        <v>-0.63788022231627828</v>
      </c>
    </row>
  </sheetData>
  <phoneticPr fontId="3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activeCell="B19" sqref="B19"/>
    </sheetView>
  </sheetViews>
  <sheetFormatPr defaultRowHeight="13.5" x14ac:dyDescent="0.15"/>
  <sheetData>
    <row r="1" spans="1:9" x14ac:dyDescent="0.15">
      <c r="A1" t="s">
        <v>82</v>
      </c>
    </row>
    <row r="2" spans="1:9" ht="14.25" thickBot="1" x14ac:dyDescent="0.2"/>
    <row r="3" spans="1:9" x14ac:dyDescent="0.15">
      <c r="A3" s="33" t="s">
        <v>83</v>
      </c>
      <c r="B3" s="33"/>
    </row>
    <row r="4" spans="1:9" x14ac:dyDescent="0.15">
      <c r="A4" s="25" t="s">
        <v>84</v>
      </c>
      <c r="B4" s="25">
        <v>0.61809177345144284</v>
      </c>
    </row>
    <row r="5" spans="1:9" x14ac:dyDescent="0.15">
      <c r="A5" s="25" t="s">
        <v>85</v>
      </c>
      <c r="B5" s="25">
        <v>0.3820374404083498</v>
      </c>
    </row>
    <row r="6" spans="1:9" x14ac:dyDescent="0.15">
      <c r="A6" s="25" t="s">
        <v>86</v>
      </c>
      <c r="B6" s="25">
        <v>0.35329499577618001</v>
      </c>
    </row>
    <row r="7" spans="1:9" x14ac:dyDescent="0.15">
      <c r="A7" s="25" t="s">
        <v>87</v>
      </c>
      <c r="B7" s="25">
        <v>1.7483348174204554</v>
      </c>
    </row>
    <row r="8" spans="1:9" ht="14.25" thickBot="1" x14ac:dyDescent="0.2">
      <c r="A8" s="26" t="s">
        <v>88</v>
      </c>
      <c r="B8" s="26">
        <v>46</v>
      </c>
    </row>
    <row r="10" spans="1:9" ht="14.25" thickBot="1" x14ac:dyDescent="0.2">
      <c r="A10" t="s">
        <v>89</v>
      </c>
    </row>
    <row r="11" spans="1:9" x14ac:dyDescent="0.15">
      <c r="A11" s="27"/>
      <c r="B11" s="27" t="s">
        <v>93</v>
      </c>
      <c r="C11" s="27" t="s">
        <v>94</v>
      </c>
      <c r="D11" s="27" t="s">
        <v>95</v>
      </c>
      <c r="E11" s="27" t="s">
        <v>96</v>
      </c>
      <c r="F11" s="27" t="s">
        <v>97</v>
      </c>
    </row>
    <row r="12" spans="1:9" x14ac:dyDescent="0.15">
      <c r="A12" s="25" t="s">
        <v>90</v>
      </c>
      <c r="B12" s="25">
        <v>2</v>
      </c>
      <c r="C12" s="25">
        <v>81.257121181184033</v>
      </c>
      <c r="D12" s="25">
        <v>40.628560590592016</v>
      </c>
      <c r="E12" s="25">
        <v>13.291751808082363</v>
      </c>
      <c r="F12" s="25">
        <v>3.2039557692543916E-5</v>
      </c>
    </row>
    <row r="13" spans="1:9" x14ac:dyDescent="0.15">
      <c r="A13" s="25" t="s">
        <v>91</v>
      </c>
      <c r="B13" s="25">
        <v>43</v>
      </c>
      <c r="C13" s="25">
        <v>131.43700925359855</v>
      </c>
      <c r="D13" s="25">
        <v>3.0566746338046173</v>
      </c>
      <c r="E13" s="25"/>
      <c r="F13" s="25"/>
    </row>
    <row r="14" spans="1:9" ht="14.25" thickBot="1" x14ac:dyDescent="0.2">
      <c r="A14" s="26" t="s">
        <v>60</v>
      </c>
      <c r="B14" s="26">
        <v>45</v>
      </c>
      <c r="C14" s="26">
        <v>212.69413043478258</v>
      </c>
      <c r="D14" s="26"/>
      <c r="E14" s="26"/>
      <c r="F14" s="26"/>
    </row>
    <row r="15" spans="1:9" ht="14.25" thickBot="1" x14ac:dyDescent="0.2"/>
    <row r="16" spans="1:9" x14ac:dyDescent="0.15">
      <c r="A16" s="27"/>
      <c r="B16" s="27" t="s">
        <v>98</v>
      </c>
      <c r="C16" s="27" t="s">
        <v>87</v>
      </c>
      <c r="D16" s="27" t="s">
        <v>99</v>
      </c>
      <c r="E16" s="27" t="s">
        <v>100</v>
      </c>
      <c r="F16" s="27" t="s">
        <v>101</v>
      </c>
      <c r="G16" s="27" t="s">
        <v>102</v>
      </c>
      <c r="H16" s="27" t="s">
        <v>103</v>
      </c>
      <c r="I16" s="27" t="s">
        <v>104</v>
      </c>
    </row>
    <row r="17" spans="1:9" x14ac:dyDescent="0.15">
      <c r="A17" s="25" t="s">
        <v>92</v>
      </c>
      <c r="B17" s="25">
        <v>70.824070372123558</v>
      </c>
      <c r="C17" s="25">
        <v>12.436285161960241</v>
      </c>
      <c r="D17" s="25">
        <v>5.6949538748723958</v>
      </c>
      <c r="E17" s="25">
        <v>1.0139873717972649E-6</v>
      </c>
      <c r="F17" s="25">
        <v>45.743911098625595</v>
      </c>
      <c r="G17" s="25">
        <v>95.904229645621513</v>
      </c>
      <c r="H17" s="25">
        <v>37.307012375126767</v>
      </c>
      <c r="I17" s="25">
        <v>104.34112836912036</v>
      </c>
    </row>
    <row r="18" spans="1:9" x14ac:dyDescent="0.15">
      <c r="A18" s="25" t="s">
        <v>78</v>
      </c>
      <c r="B18" s="25">
        <v>0.43188617745392294</v>
      </c>
      <c r="C18" s="25">
        <v>0.20166481775634204</v>
      </c>
      <c r="D18" s="25">
        <v>2.1416039855585609</v>
      </c>
      <c r="E18" s="25">
        <v>3.7932886846173845E-2</v>
      </c>
      <c r="F18" s="25">
        <v>2.5190312626007016E-2</v>
      </c>
      <c r="G18" s="25">
        <v>0.83858204228183886</v>
      </c>
      <c r="H18" s="25">
        <v>-0.11162109217414812</v>
      </c>
      <c r="I18" s="25">
        <v>0.97539344708199405</v>
      </c>
    </row>
    <row r="19" spans="1:9" ht="14.25" thickBot="1" x14ac:dyDescent="0.2">
      <c r="A19" s="26" t="s">
        <v>80</v>
      </c>
      <c r="B19" s="26">
        <v>-0.57433555909241463</v>
      </c>
      <c r="C19" s="26">
        <v>0.12935598455783645</v>
      </c>
      <c r="D19" s="26">
        <v>-4.4399612515462943</v>
      </c>
      <c r="E19" s="26">
        <v>6.18425711242216E-5</v>
      </c>
      <c r="F19" s="26">
        <v>-0.83520676407363836</v>
      </c>
      <c r="G19" s="26">
        <v>-0.31346435411119089</v>
      </c>
      <c r="H19" s="26">
        <v>-0.92296314202572782</v>
      </c>
      <c r="I19" s="26">
        <v>-0.22570797615910149</v>
      </c>
    </row>
    <row r="23" spans="1:9" x14ac:dyDescent="0.15">
      <c r="A23" t="s">
        <v>105</v>
      </c>
    </row>
    <row r="24" spans="1:9" ht="14.25" thickBot="1" x14ac:dyDescent="0.2"/>
    <row r="25" spans="1:9" x14ac:dyDescent="0.15">
      <c r="A25" s="27" t="s">
        <v>106</v>
      </c>
      <c r="B25" s="27" t="s">
        <v>116</v>
      </c>
      <c r="C25" s="27" t="s">
        <v>91</v>
      </c>
    </row>
    <row r="26" spans="1:9" x14ac:dyDescent="0.15">
      <c r="A26" s="25">
        <v>1</v>
      </c>
      <c r="B26" s="25">
        <v>8.2416782989384529</v>
      </c>
      <c r="C26" s="25">
        <v>-0.6416782989384533</v>
      </c>
    </row>
    <row r="27" spans="1:9" x14ac:dyDescent="0.15">
      <c r="A27" s="25">
        <v>2</v>
      </c>
      <c r="B27" s="25">
        <v>7.6233335779380837</v>
      </c>
      <c r="C27" s="25">
        <v>4.676666422061917</v>
      </c>
    </row>
    <row r="28" spans="1:9" x14ac:dyDescent="0.15">
      <c r="A28" s="25">
        <v>3</v>
      </c>
      <c r="B28" s="25">
        <v>6.9024806883064542</v>
      </c>
      <c r="C28" s="25">
        <v>2.1975193116935454</v>
      </c>
    </row>
    <row r="29" spans="1:9" x14ac:dyDescent="0.15">
      <c r="A29" s="25">
        <v>4</v>
      </c>
      <c r="B29" s="25">
        <v>6.4439949264039313</v>
      </c>
      <c r="C29" s="25">
        <v>-4.399492640393099E-2</v>
      </c>
    </row>
    <row r="30" spans="1:9" x14ac:dyDescent="0.15">
      <c r="A30" s="25">
        <v>5</v>
      </c>
      <c r="B30" s="25">
        <v>7.5122009667386465</v>
      </c>
      <c r="C30" s="25">
        <v>1.9877990332613535</v>
      </c>
    </row>
    <row r="31" spans="1:9" x14ac:dyDescent="0.15">
      <c r="A31" s="25">
        <v>6</v>
      </c>
      <c r="B31" s="25">
        <v>6.7237603225880633</v>
      </c>
      <c r="C31" s="25">
        <v>-0.92376032258806351</v>
      </c>
    </row>
    <row r="32" spans="1:9" x14ac:dyDescent="0.15">
      <c r="A32" s="25">
        <v>7</v>
      </c>
      <c r="B32" s="25">
        <v>6.4524104971157072</v>
      </c>
      <c r="C32" s="25">
        <v>-0.65241049711570742</v>
      </c>
    </row>
    <row r="33" spans="1:3" x14ac:dyDescent="0.15">
      <c r="A33" s="25">
        <v>8</v>
      </c>
      <c r="B33" s="25">
        <v>5.8560096900472018</v>
      </c>
      <c r="C33" s="25">
        <v>0.34399030995279833</v>
      </c>
    </row>
    <row r="34" spans="1:3" x14ac:dyDescent="0.15">
      <c r="A34" s="25">
        <v>9</v>
      </c>
      <c r="B34" s="25">
        <v>6.2761960560897734</v>
      </c>
      <c r="C34" s="25">
        <v>0.12380394391022698</v>
      </c>
    </row>
    <row r="35" spans="1:3" x14ac:dyDescent="0.15">
      <c r="A35" s="25">
        <v>10</v>
      </c>
      <c r="B35" s="25">
        <v>6.6733587753345205</v>
      </c>
      <c r="C35" s="25">
        <v>-0.37335877533452067</v>
      </c>
    </row>
    <row r="36" spans="1:3" x14ac:dyDescent="0.15">
      <c r="A36" s="25">
        <v>11</v>
      </c>
      <c r="B36" s="25">
        <v>6.1050498731586629</v>
      </c>
      <c r="C36" s="25">
        <v>1.2949501268413375</v>
      </c>
    </row>
    <row r="37" spans="1:3" x14ac:dyDescent="0.15">
      <c r="A37" s="25">
        <v>12</v>
      </c>
      <c r="B37" s="25">
        <v>7.3476214385409975</v>
      </c>
      <c r="C37" s="25">
        <v>-0.84762143854099747</v>
      </c>
    </row>
    <row r="38" spans="1:3" x14ac:dyDescent="0.15">
      <c r="A38" s="25">
        <v>13</v>
      </c>
      <c r="B38" s="25">
        <v>7.2908649349784014</v>
      </c>
      <c r="C38" s="25">
        <v>-1.2908649349784014</v>
      </c>
    </row>
    <row r="39" spans="1:3" x14ac:dyDescent="0.15">
      <c r="A39" s="25">
        <v>14</v>
      </c>
      <c r="B39" s="25">
        <v>5.7236043277101629</v>
      </c>
      <c r="C39" s="25">
        <v>0.77639567228983708</v>
      </c>
    </row>
    <row r="40" spans="1:3" x14ac:dyDescent="0.15">
      <c r="A40" s="25">
        <v>15</v>
      </c>
      <c r="B40" s="25">
        <v>6.0079682545629822</v>
      </c>
      <c r="C40" s="25">
        <v>0.59203174543701742</v>
      </c>
    </row>
    <row r="41" spans="1:3" x14ac:dyDescent="0.15">
      <c r="A41" s="25">
        <v>16</v>
      </c>
      <c r="B41" s="25">
        <v>5.931803563364042</v>
      </c>
      <c r="C41" s="25">
        <v>-0.1318035633640422</v>
      </c>
    </row>
    <row r="42" spans="1:3" x14ac:dyDescent="0.15">
      <c r="A42" s="25">
        <v>17</v>
      </c>
      <c r="B42" s="25">
        <v>6.6421396138725726</v>
      </c>
      <c r="C42" s="25">
        <v>-0.84213961387257275</v>
      </c>
    </row>
    <row r="43" spans="1:3" x14ac:dyDescent="0.15">
      <c r="A43" s="25">
        <v>18</v>
      </c>
      <c r="B43" s="25">
        <v>7.8669083767384365</v>
      </c>
      <c r="C43" s="25">
        <v>-1.6669083767384363</v>
      </c>
    </row>
    <row r="44" spans="1:3" x14ac:dyDescent="0.15">
      <c r="A44" s="25">
        <v>19</v>
      </c>
      <c r="B44" s="25">
        <v>8.159882840968919</v>
      </c>
      <c r="C44" s="25">
        <v>-1.4598828409689188</v>
      </c>
    </row>
    <row r="45" spans="1:3" x14ac:dyDescent="0.15">
      <c r="A45" s="25">
        <v>20</v>
      </c>
      <c r="B45" s="25">
        <v>8.1632070265154084</v>
      </c>
      <c r="C45" s="25">
        <v>-1.1632070265154084</v>
      </c>
    </row>
    <row r="46" spans="1:3" x14ac:dyDescent="0.15">
      <c r="A46" s="25">
        <v>21</v>
      </c>
      <c r="B46" s="25">
        <v>7.5845786746768056</v>
      </c>
      <c r="C46" s="25">
        <v>-1.3845786746768054</v>
      </c>
    </row>
    <row r="47" spans="1:3" x14ac:dyDescent="0.15">
      <c r="A47" s="25">
        <v>22</v>
      </c>
      <c r="B47" s="25">
        <v>6.4518350114277183</v>
      </c>
      <c r="C47" s="25">
        <v>-0.75183501142771814</v>
      </c>
    </row>
    <row r="48" spans="1:3" x14ac:dyDescent="0.15">
      <c r="A48" s="25">
        <v>23</v>
      </c>
      <c r="B48" s="25">
        <v>7.3875987368569298</v>
      </c>
      <c r="C48" s="25">
        <v>-1.2875987368569302</v>
      </c>
    </row>
    <row r="49" spans="1:3" x14ac:dyDescent="0.15">
      <c r="A49" s="25">
        <v>24</v>
      </c>
      <c r="B49" s="25">
        <v>7.4218616059837643</v>
      </c>
      <c r="C49" s="25">
        <v>-1.3218616059837647</v>
      </c>
    </row>
    <row r="50" spans="1:3" x14ac:dyDescent="0.15">
      <c r="A50" s="25">
        <v>25</v>
      </c>
      <c r="B50" s="25">
        <v>7.9078808585328488</v>
      </c>
      <c r="C50" s="25">
        <v>-2.107880858532849</v>
      </c>
    </row>
    <row r="51" spans="1:3" x14ac:dyDescent="0.15">
      <c r="A51" s="25">
        <v>26</v>
      </c>
      <c r="B51" s="25">
        <v>7.9801137511974929</v>
      </c>
      <c r="C51" s="25">
        <v>-1.4801137511974929</v>
      </c>
    </row>
    <row r="52" spans="1:3" x14ac:dyDescent="0.15">
      <c r="A52" s="25">
        <v>27</v>
      </c>
      <c r="B52" s="25">
        <v>7.9708423250355196</v>
      </c>
      <c r="C52" s="25">
        <v>1.0291576749644804</v>
      </c>
    </row>
    <row r="53" spans="1:3" x14ac:dyDescent="0.15">
      <c r="A53" s="25">
        <v>28</v>
      </c>
      <c r="B53" s="25">
        <v>8.1663360072422506</v>
      </c>
      <c r="C53" s="25">
        <v>-0.76633600724225026</v>
      </c>
    </row>
    <row r="54" spans="1:3" x14ac:dyDescent="0.15">
      <c r="A54" s="25">
        <v>29</v>
      </c>
      <c r="B54" s="25">
        <v>7.7906112869131476</v>
      </c>
      <c r="C54" s="25">
        <v>-9.061128691314746E-2</v>
      </c>
    </row>
    <row r="55" spans="1:3" x14ac:dyDescent="0.15">
      <c r="A55" s="25">
        <v>30</v>
      </c>
      <c r="B55" s="25">
        <v>7.9743162361542517</v>
      </c>
      <c r="C55" s="25">
        <v>0.42568376384574869</v>
      </c>
    </row>
    <row r="56" spans="1:3" x14ac:dyDescent="0.15">
      <c r="A56" s="25">
        <v>31</v>
      </c>
      <c r="B56" s="25">
        <v>9.0602322399742263</v>
      </c>
      <c r="C56" s="25">
        <v>0.53976776002577331</v>
      </c>
    </row>
    <row r="57" spans="1:3" x14ac:dyDescent="0.15">
      <c r="A57" s="25">
        <v>32</v>
      </c>
      <c r="B57" s="25">
        <v>9.7284323982740659</v>
      </c>
      <c r="C57" s="25">
        <v>-0.32843239827406556</v>
      </c>
    </row>
    <row r="58" spans="1:3" x14ac:dyDescent="0.15">
      <c r="A58" s="25">
        <v>33</v>
      </c>
      <c r="B58" s="25">
        <v>8.8707107168619501</v>
      </c>
      <c r="C58" s="25">
        <v>-0.97071071686194976</v>
      </c>
    </row>
    <row r="59" spans="1:3" x14ac:dyDescent="0.15">
      <c r="A59" s="25">
        <v>34</v>
      </c>
      <c r="B59" s="25">
        <v>9.6031981295481614</v>
      </c>
      <c r="C59" s="25">
        <v>-0.30319812954816072</v>
      </c>
    </row>
    <row r="60" spans="1:3" x14ac:dyDescent="0.15">
      <c r="A60" s="25">
        <v>35</v>
      </c>
      <c r="B60" s="25">
        <v>10.080400371131546</v>
      </c>
      <c r="C60" s="25">
        <v>0.41959962886845403</v>
      </c>
    </row>
    <row r="61" spans="1:3" x14ac:dyDescent="0.15">
      <c r="A61" s="25">
        <v>36</v>
      </c>
      <c r="B61" s="25">
        <v>8.2544229369352706</v>
      </c>
      <c r="C61" s="25">
        <v>-0.25442293693527063</v>
      </c>
    </row>
    <row r="62" spans="1:3" x14ac:dyDescent="0.15">
      <c r="A62" s="25">
        <v>37</v>
      </c>
      <c r="B62" s="25">
        <v>8.6691897045189421</v>
      </c>
      <c r="C62" s="25">
        <v>-1.1691897045189421</v>
      </c>
    </row>
    <row r="63" spans="1:3" x14ac:dyDescent="0.15">
      <c r="A63" s="25">
        <v>38</v>
      </c>
      <c r="B63" s="25">
        <v>9.1879471358420659</v>
      </c>
      <c r="C63" s="25">
        <v>0.11205286415793481</v>
      </c>
    </row>
    <row r="64" spans="1:3" x14ac:dyDescent="0.15">
      <c r="A64" s="25">
        <v>39</v>
      </c>
      <c r="B64" s="25">
        <v>8.6263955930409253</v>
      </c>
      <c r="C64" s="25">
        <v>1.073604406959074</v>
      </c>
    </row>
    <row r="65" spans="1:3" x14ac:dyDescent="0.15">
      <c r="A65" s="25">
        <v>40</v>
      </c>
      <c r="B65" s="25">
        <v>10.434500995209291</v>
      </c>
      <c r="C65" s="25">
        <v>-2.634500995209291</v>
      </c>
    </row>
    <row r="66" spans="1:3" x14ac:dyDescent="0.15">
      <c r="A66" s="25">
        <v>41</v>
      </c>
      <c r="B66" s="25">
        <v>10.348765606063154</v>
      </c>
      <c r="C66" s="25">
        <v>-1.748765606063154</v>
      </c>
    </row>
    <row r="67" spans="1:3" x14ac:dyDescent="0.15">
      <c r="A67" s="25">
        <v>42</v>
      </c>
      <c r="B67" s="25">
        <v>10.374997455485868</v>
      </c>
      <c r="C67" s="25">
        <v>-1.8749974554858682</v>
      </c>
    </row>
    <row r="68" spans="1:3" x14ac:dyDescent="0.15">
      <c r="A68" s="25">
        <v>43</v>
      </c>
      <c r="B68" s="25">
        <v>9.8959554332958675</v>
      </c>
      <c r="C68" s="25">
        <v>3.0040445667041329</v>
      </c>
    </row>
    <row r="69" spans="1:3" x14ac:dyDescent="0.15">
      <c r="A69" s="25">
        <v>44</v>
      </c>
      <c r="B69" s="25">
        <v>9.5893958886691735</v>
      </c>
      <c r="C69" s="25">
        <v>0.91060411133082653</v>
      </c>
    </row>
    <row r="70" spans="1:3" x14ac:dyDescent="0.15">
      <c r="A70" s="25">
        <v>45</v>
      </c>
      <c r="B70" s="25">
        <v>9.1246358111062307</v>
      </c>
      <c r="C70" s="25">
        <v>5.975364188893769</v>
      </c>
    </row>
    <row r="71" spans="1:3" ht="14.25" thickBot="1" x14ac:dyDescent="0.2">
      <c r="A71" s="26">
        <v>46</v>
      </c>
      <c r="B71" s="26">
        <v>9.4703710401117718</v>
      </c>
      <c r="C71" s="26">
        <v>3.0296289598882282</v>
      </c>
    </row>
  </sheetData>
  <phoneticPr fontId="3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activeCell="B18" sqref="B18"/>
    </sheetView>
  </sheetViews>
  <sheetFormatPr defaultRowHeight="13.5" x14ac:dyDescent="0.15"/>
  <sheetData>
    <row r="1" spans="1:9" x14ac:dyDescent="0.15">
      <c r="A1" t="s">
        <v>82</v>
      </c>
    </row>
    <row r="2" spans="1:9" ht="14.25" thickBot="1" x14ac:dyDescent="0.2"/>
    <row r="3" spans="1:9" x14ac:dyDescent="0.15">
      <c r="A3" s="33" t="s">
        <v>83</v>
      </c>
      <c r="B3" s="33"/>
    </row>
    <row r="4" spans="1:9" x14ac:dyDescent="0.15">
      <c r="A4" s="25" t="s">
        <v>84</v>
      </c>
      <c r="B4" s="25">
        <v>0.31862122606305204</v>
      </c>
    </row>
    <row r="5" spans="1:9" x14ac:dyDescent="0.15">
      <c r="A5" s="25" t="s">
        <v>85</v>
      </c>
      <c r="B5" s="25">
        <v>0.10151948569792252</v>
      </c>
    </row>
    <row r="6" spans="1:9" x14ac:dyDescent="0.15">
      <c r="A6" s="25" t="s">
        <v>86</v>
      </c>
      <c r="B6" s="25">
        <v>5.9729694335035194E-2</v>
      </c>
    </row>
    <row r="7" spans="1:9" x14ac:dyDescent="0.15">
      <c r="A7" s="25" t="s">
        <v>87</v>
      </c>
      <c r="B7" s="25">
        <v>9.7910471816343172</v>
      </c>
    </row>
    <row r="8" spans="1:9" ht="14.25" thickBot="1" x14ac:dyDescent="0.2">
      <c r="A8" s="26" t="s">
        <v>88</v>
      </c>
      <c r="B8" s="26">
        <v>46</v>
      </c>
    </row>
    <row r="10" spans="1:9" ht="14.25" thickBot="1" x14ac:dyDescent="0.2">
      <c r="A10" t="s">
        <v>89</v>
      </c>
    </row>
    <row r="11" spans="1:9" x14ac:dyDescent="0.15">
      <c r="A11" s="27"/>
      <c r="B11" s="27" t="s">
        <v>93</v>
      </c>
      <c r="C11" s="27" t="s">
        <v>94</v>
      </c>
      <c r="D11" s="27" t="s">
        <v>95</v>
      </c>
      <c r="E11" s="27" t="s">
        <v>96</v>
      </c>
      <c r="F11" s="27" t="s">
        <v>97</v>
      </c>
    </row>
    <row r="12" spans="1:9" x14ac:dyDescent="0.15">
      <c r="A12" s="25" t="s">
        <v>90</v>
      </c>
      <c r="B12" s="25">
        <v>2</v>
      </c>
      <c r="C12" s="25">
        <v>465.76568439363473</v>
      </c>
      <c r="D12" s="25">
        <v>232.88284219681736</v>
      </c>
      <c r="E12" s="25">
        <v>2.4292891250967079</v>
      </c>
      <c r="F12" s="25">
        <v>0.10010050095264775</v>
      </c>
    </row>
    <row r="13" spans="1:9" x14ac:dyDescent="0.15">
      <c r="A13" s="25" t="s">
        <v>91</v>
      </c>
      <c r="B13" s="25">
        <v>43</v>
      </c>
      <c r="C13" s="25">
        <v>4122.1780112585402</v>
      </c>
      <c r="D13" s="25">
        <v>95.864604912989307</v>
      </c>
      <c r="E13" s="25"/>
      <c r="F13" s="25"/>
    </row>
    <row r="14" spans="1:9" ht="14.25" thickBot="1" x14ac:dyDescent="0.2">
      <c r="A14" s="26" t="s">
        <v>60</v>
      </c>
      <c r="B14" s="26">
        <v>45</v>
      </c>
      <c r="C14" s="26">
        <v>4587.9436956521749</v>
      </c>
      <c r="D14" s="26"/>
      <c r="E14" s="26"/>
      <c r="F14" s="26"/>
    </row>
    <row r="15" spans="1:9" ht="14.25" thickBot="1" x14ac:dyDescent="0.2"/>
    <row r="16" spans="1:9" x14ac:dyDescent="0.15">
      <c r="A16" s="27"/>
      <c r="B16" s="27" t="s">
        <v>98</v>
      </c>
      <c r="C16" s="27" t="s">
        <v>87</v>
      </c>
      <c r="D16" s="27" t="s">
        <v>99</v>
      </c>
      <c r="E16" s="27" t="s">
        <v>100</v>
      </c>
      <c r="F16" s="27" t="s">
        <v>101</v>
      </c>
      <c r="G16" s="27" t="s">
        <v>102</v>
      </c>
      <c r="H16" s="27" t="s">
        <v>103</v>
      </c>
      <c r="I16" s="27" t="s">
        <v>104</v>
      </c>
    </row>
    <row r="17" spans="1:9" x14ac:dyDescent="0.15">
      <c r="A17" s="25" t="s">
        <v>92</v>
      </c>
      <c r="B17" s="25">
        <v>145.80779723757578</v>
      </c>
      <c r="C17" s="25">
        <v>69.645844475411209</v>
      </c>
      <c r="D17" s="25">
        <v>2.0935606185241089</v>
      </c>
      <c r="E17" s="25">
        <v>4.2232332983192053E-2</v>
      </c>
      <c r="F17" s="25">
        <v>5.3535659753796949</v>
      </c>
      <c r="G17" s="25">
        <v>286.26202849977187</v>
      </c>
      <c r="H17" s="25">
        <v>-41.894863012797032</v>
      </c>
      <c r="I17" s="25">
        <v>333.5104574879486</v>
      </c>
    </row>
    <row r="18" spans="1:9" x14ac:dyDescent="0.15">
      <c r="A18" s="25" t="s">
        <v>78</v>
      </c>
      <c r="B18" s="25">
        <v>2.4491533322686503</v>
      </c>
      <c r="C18" s="25">
        <v>1.1293659119831982</v>
      </c>
      <c r="D18" s="25">
        <v>2.1686092224687994</v>
      </c>
      <c r="E18" s="25">
        <v>3.5689346474206837E-2</v>
      </c>
      <c r="F18" s="25">
        <v>0.17156990749831635</v>
      </c>
      <c r="G18" s="25">
        <v>4.7267367570389842</v>
      </c>
      <c r="H18" s="25">
        <v>-0.59460308524707095</v>
      </c>
      <c r="I18" s="25">
        <v>5.4929097497843715</v>
      </c>
    </row>
    <row r="19" spans="1:9" ht="14.25" thickBot="1" x14ac:dyDescent="0.2">
      <c r="A19" s="26" t="s">
        <v>80</v>
      </c>
      <c r="B19" s="26">
        <v>-1.1248509556812261</v>
      </c>
      <c r="C19" s="26">
        <v>0.7244210521993798</v>
      </c>
      <c r="D19" s="26">
        <v>-1.5527585128374173</v>
      </c>
      <c r="E19" s="26">
        <v>0.12781077040971814</v>
      </c>
      <c r="F19" s="26">
        <v>-2.5857852406081285</v>
      </c>
      <c r="G19" s="26">
        <v>0.33608332924567619</v>
      </c>
      <c r="H19" s="26">
        <v>-3.0772396396493651</v>
      </c>
      <c r="I19" s="26">
        <v>0.82753772828691297</v>
      </c>
    </row>
    <row r="23" spans="1:9" x14ac:dyDescent="0.15">
      <c r="A23" t="s">
        <v>105</v>
      </c>
    </row>
    <row r="24" spans="1:9" ht="14.25" thickBot="1" x14ac:dyDescent="0.2"/>
    <row r="25" spans="1:9" x14ac:dyDescent="0.15">
      <c r="A25" s="27" t="s">
        <v>106</v>
      </c>
      <c r="B25" s="27" t="s">
        <v>117</v>
      </c>
      <c r="C25" s="27" t="s">
        <v>91</v>
      </c>
    </row>
    <row r="26" spans="1:9" x14ac:dyDescent="0.15">
      <c r="A26" s="25">
        <v>1</v>
      </c>
      <c r="B26" s="25">
        <v>92.282738691802876</v>
      </c>
      <c r="C26" s="25">
        <v>-4.8827386918028708</v>
      </c>
    </row>
    <row r="27" spans="1:9" x14ac:dyDescent="0.15">
      <c r="A27" s="25">
        <v>2</v>
      </c>
      <c r="B27" s="25">
        <v>87.481368157444706</v>
      </c>
      <c r="C27" s="25">
        <v>7.2186318425552969</v>
      </c>
    </row>
    <row r="28" spans="1:9" x14ac:dyDescent="0.15">
      <c r="A28" s="25">
        <v>3</v>
      </c>
      <c r="B28" s="25">
        <v>84.272120117153577</v>
      </c>
      <c r="C28" s="25">
        <v>3.2278798828464232</v>
      </c>
    </row>
    <row r="29" spans="1:9" x14ac:dyDescent="0.15">
      <c r="A29" s="25">
        <v>4</v>
      </c>
      <c r="B29" s="25">
        <v>81.073932108104117</v>
      </c>
      <c r="C29" s="25">
        <v>4.3260678918958888</v>
      </c>
    </row>
    <row r="30" spans="1:9" x14ac:dyDescent="0.15">
      <c r="A30" s="25">
        <v>5</v>
      </c>
      <c r="B30" s="25">
        <v>85.490489094990266</v>
      </c>
      <c r="C30" s="25">
        <v>8.0095109050097335</v>
      </c>
    </row>
    <row r="31" spans="1:9" x14ac:dyDescent="0.15">
      <c r="A31" s="25">
        <v>6</v>
      </c>
      <c r="B31" s="25">
        <v>81.576323095745352</v>
      </c>
      <c r="C31" s="25">
        <v>-0.67632309574534588</v>
      </c>
    </row>
    <row r="32" spans="1:9" x14ac:dyDescent="0.15">
      <c r="A32" s="25">
        <v>7</v>
      </c>
      <c r="B32" s="25">
        <v>80.259042588540979</v>
      </c>
      <c r="C32" s="25">
        <v>-0.6590425885409843</v>
      </c>
    </row>
    <row r="33" spans="1:3" x14ac:dyDescent="0.15">
      <c r="A33" s="25">
        <v>8</v>
      </c>
      <c r="B33" s="25">
        <v>76.832760318796574</v>
      </c>
      <c r="C33" s="25">
        <v>-8.9327603187965678</v>
      </c>
    </row>
    <row r="34" spans="1:3" x14ac:dyDescent="0.15">
      <c r="A34" s="25">
        <v>9</v>
      </c>
      <c r="B34" s="25">
        <v>78.014702693797972</v>
      </c>
      <c r="C34" s="25">
        <v>-9.7147026937979746</v>
      </c>
    </row>
    <row r="35" spans="1:3" x14ac:dyDescent="0.15">
      <c r="A35" s="25">
        <v>10</v>
      </c>
      <c r="B35" s="25">
        <v>78.512823119008942</v>
      </c>
      <c r="C35" s="25">
        <v>-8.1128231190089366</v>
      </c>
    </row>
    <row r="36" spans="1:3" x14ac:dyDescent="0.15">
      <c r="A36" s="25">
        <v>11</v>
      </c>
      <c r="B36" s="25">
        <v>76.543900765445471</v>
      </c>
      <c r="C36" s="25">
        <v>-4.6439007654454656</v>
      </c>
    </row>
    <row r="37" spans="1:3" x14ac:dyDescent="0.15">
      <c r="A37" s="25">
        <v>12</v>
      </c>
      <c r="B37" s="25">
        <v>82.256227579582742</v>
      </c>
      <c r="C37" s="25">
        <v>16.243772420417258</v>
      </c>
    </row>
    <row r="38" spans="1:3" x14ac:dyDescent="0.15">
      <c r="A38" s="25">
        <v>13</v>
      </c>
      <c r="B38" s="25">
        <v>80.139141950265554</v>
      </c>
      <c r="C38" s="25">
        <v>-4.6391419502655538</v>
      </c>
    </row>
    <row r="39" spans="1:3" x14ac:dyDescent="0.15">
      <c r="A39" s="25">
        <v>14</v>
      </c>
      <c r="B39" s="25">
        <v>75.392206766879553</v>
      </c>
      <c r="C39" s="25">
        <v>-1.9922067668795478</v>
      </c>
    </row>
    <row r="40" spans="1:3" x14ac:dyDescent="0.15">
      <c r="A40" s="25">
        <v>15</v>
      </c>
      <c r="B40" s="25">
        <v>76.084559776658807</v>
      </c>
      <c r="C40" s="25">
        <v>33.71544022334119</v>
      </c>
    </row>
    <row r="41" spans="1:3" x14ac:dyDescent="0.15">
      <c r="A41" s="25">
        <v>16</v>
      </c>
      <c r="B41" s="25">
        <v>75.547764292332829</v>
      </c>
      <c r="C41" s="25">
        <v>-4.6477642923328233</v>
      </c>
    </row>
    <row r="42" spans="1:3" x14ac:dyDescent="0.15">
      <c r="A42" s="25">
        <v>17</v>
      </c>
      <c r="B42" s="25">
        <v>77.285936360916224</v>
      </c>
      <c r="C42" s="25">
        <v>-1.1859363609162301</v>
      </c>
    </row>
    <row r="43" spans="1:3" x14ac:dyDescent="0.15">
      <c r="A43" s="25">
        <v>18</v>
      </c>
      <c r="B43" s="25">
        <v>81.337884340040517</v>
      </c>
      <c r="C43" s="25">
        <v>1.5621156599594883</v>
      </c>
    </row>
    <row r="44" spans="1:3" x14ac:dyDescent="0.15">
      <c r="A44" s="25">
        <v>19</v>
      </c>
      <c r="B44" s="25">
        <v>81.750378241642238</v>
      </c>
      <c r="C44" s="25">
        <v>-1.6503782416422439</v>
      </c>
    </row>
    <row r="45" spans="1:3" x14ac:dyDescent="0.15">
      <c r="A45" s="25">
        <v>20</v>
      </c>
      <c r="B45" s="25">
        <v>80.90800434225855</v>
      </c>
      <c r="C45" s="25">
        <v>-1.6080043422585533</v>
      </c>
    </row>
    <row r="46" spans="1:3" x14ac:dyDescent="0.15">
      <c r="A46" s="25">
        <v>21</v>
      </c>
      <c r="B46" s="25">
        <v>78.694139083425313</v>
      </c>
      <c r="C46" s="25">
        <v>-14.094139083425318</v>
      </c>
    </row>
    <row r="47" spans="1:3" x14ac:dyDescent="0.15">
      <c r="A47" s="25">
        <v>22</v>
      </c>
      <c r="B47" s="25">
        <v>75.811468916976366</v>
      </c>
      <c r="C47" s="25">
        <v>-4.5114689169763693</v>
      </c>
    </row>
    <row r="48" spans="1:3" x14ac:dyDescent="0.15">
      <c r="A48" s="25">
        <v>23</v>
      </c>
      <c r="B48" s="25">
        <v>77.96999142832945</v>
      </c>
      <c r="C48" s="25">
        <v>-4.6699914283294532</v>
      </c>
    </row>
    <row r="49" spans="1:3" x14ac:dyDescent="0.15">
      <c r="A49" s="25">
        <v>24</v>
      </c>
      <c r="B49" s="25">
        <v>77.315766532611434</v>
      </c>
      <c r="C49" s="25">
        <v>-11.115766532611431</v>
      </c>
    </row>
    <row r="50" spans="1:3" x14ac:dyDescent="0.15">
      <c r="A50" s="25">
        <v>25</v>
      </c>
      <c r="B50" s="25">
        <v>78.70734767216635</v>
      </c>
      <c r="C50" s="25">
        <v>-14.407347672166352</v>
      </c>
    </row>
    <row r="51" spans="1:3" x14ac:dyDescent="0.15">
      <c r="A51" s="25">
        <v>26</v>
      </c>
      <c r="B51" s="25">
        <v>78.875807486107931</v>
      </c>
      <c r="C51" s="25">
        <v>7.2241925138920635</v>
      </c>
    </row>
    <row r="52" spans="1:3" x14ac:dyDescent="0.15">
      <c r="A52" s="25">
        <v>27</v>
      </c>
      <c r="B52" s="25">
        <v>78.320436929740083</v>
      </c>
      <c r="C52" s="25">
        <v>19.479563070259914</v>
      </c>
    </row>
    <row r="53" spans="1:3" x14ac:dyDescent="0.15">
      <c r="A53" s="25">
        <v>28</v>
      </c>
      <c r="B53" s="25">
        <v>78.711303937958178</v>
      </c>
      <c r="C53" s="25">
        <v>3.1886960620418279</v>
      </c>
    </row>
    <row r="54" spans="1:3" x14ac:dyDescent="0.15">
      <c r="A54" s="25">
        <v>29</v>
      </c>
      <c r="B54" s="25">
        <v>77.965904234170267</v>
      </c>
      <c r="C54" s="25">
        <v>-13.865904234170273</v>
      </c>
    </row>
    <row r="55" spans="1:3" x14ac:dyDescent="0.15">
      <c r="A55" s="25">
        <v>30</v>
      </c>
      <c r="B55" s="25">
        <v>77.589304157868042</v>
      </c>
      <c r="C55" s="25">
        <v>2.9106958421319575</v>
      </c>
    </row>
    <row r="56" spans="1:3" x14ac:dyDescent="0.15">
      <c r="A56" s="25">
        <v>31</v>
      </c>
      <c r="B56" s="25">
        <v>81.764842669732445</v>
      </c>
      <c r="C56" s="25">
        <v>1.6351573302675604</v>
      </c>
    </row>
    <row r="57" spans="1:3" x14ac:dyDescent="0.15">
      <c r="A57" s="25">
        <v>32</v>
      </c>
      <c r="B57" s="25">
        <v>83.022910684335017</v>
      </c>
      <c r="C57" s="25">
        <v>-1.622910684335011</v>
      </c>
    </row>
    <row r="58" spans="1:3" x14ac:dyDescent="0.15">
      <c r="A58" s="25">
        <v>33</v>
      </c>
      <c r="B58" s="25">
        <v>80.043504285557049</v>
      </c>
      <c r="C58" s="25">
        <v>-10.843504285557046</v>
      </c>
    </row>
    <row r="59" spans="1:3" x14ac:dyDescent="0.15">
      <c r="A59" s="25">
        <v>34</v>
      </c>
      <c r="B59" s="25">
        <v>81.052914384280399</v>
      </c>
      <c r="C59" s="25">
        <v>2.6470856157196039</v>
      </c>
    </row>
    <row r="60" spans="1:3" x14ac:dyDescent="0.15">
      <c r="A60" s="25">
        <v>35</v>
      </c>
      <c r="B60" s="25">
        <v>81.650131833176431</v>
      </c>
      <c r="C60" s="25">
        <v>-4.0501318331764367</v>
      </c>
    </row>
    <row r="61" spans="1:3" x14ac:dyDescent="0.15">
      <c r="A61" s="25">
        <v>36</v>
      </c>
      <c r="B61" s="25">
        <v>77.880935728066504</v>
      </c>
      <c r="C61" s="25">
        <v>-6.7809357280665097</v>
      </c>
    </row>
    <row r="62" spans="1:3" x14ac:dyDescent="0.15">
      <c r="A62" s="25">
        <v>37</v>
      </c>
      <c r="B62" s="25">
        <v>79.133191505324817</v>
      </c>
      <c r="C62" s="25">
        <v>-2.733191505324811</v>
      </c>
    </row>
    <row r="63" spans="1:3" x14ac:dyDescent="0.15">
      <c r="A63" s="25">
        <v>38</v>
      </c>
      <c r="B63" s="25">
        <v>79.349967269014513</v>
      </c>
      <c r="C63" s="25">
        <v>-3.4499672690145076</v>
      </c>
    </row>
    <row r="64" spans="1:3" x14ac:dyDescent="0.15">
      <c r="A64" s="25">
        <v>39</v>
      </c>
      <c r="B64" s="25">
        <v>77.798097617132413</v>
      </c>
      <c r="C64" s="25">
        <v>19.101902382867593</v>
      </c>
    </row>
    <row r="65" spans="1:3" x14ac:dyDescent="0.15">
      <c r="A65" s="25">
        <v>40</v>
      </c>
      <c r="B65" s="25">
        <v>81.414801565927633</v>
      </c>
      <c r="C65" s="25">
        <v>-1.3148015659276382</v>
      </c>
    </row>
    <row r="66" spans="1:3" x14ac:dyDescent="0.15">
      <c r="A66" s="25">
        <v>41</v>
      </c>
      <c r="B66" s="25">
        <v>80.673840770611122</v>
      </c>
      <c r="C66" s="25">
        <v>-6.7738407706111161</v>
      </c>
    </row>
    <row r="67" spans="1:3" x14ac:dyDescent="0.15">
      <c r="A67" s="25">
        <v>42</v>
      </c>
      <c r="B67" s="25">
        <v>79.916310234515862</v>
      </c>
      <c r="C67" s="25">
        <v>-6.0163102345158563</v>
      </c>
    </row>
    <row r="68" spans="1:3" x14ac:dyDescent="0.15">
      <c r="A68" s="25">
        <v>43</v>
      </c>
      <c r="B68" s="25">
        <v>79.050224675985049</v>
      </c>
      <c r="C68" s="25">
        <v>0.34977532401495637</v>
      </c>
    </row>
    <row r="69" spans="1:3" x14ac:dyDescent="0.15">
      <c r="A69" s="25">
        <v>44</v>
      </c>
      <c r="B69" s="25">
        <v>79.168682065235316</v>
      </c>
      <c r="C69" s="25">
        <v>2.8313179347646837</v>
      </c>
    </row>
    <row r="70" spans="1:3" x14ac:dyDescent="0.15">
      <c r="A70" s="25">
        <v>45</v>
      </c>
      <c r="B70" s="25">
        <v>76.130700751339702</v>
      </c>
      <c r="C70" s="25">
        <v>15.669299248660295</v>
      </c>
    </row>
    <row r="71" spans="1:3" ht="14.25" thickBot="1" x14ac:dyDescent="0.2">
      <c r="A71" s="26">
        <v>46</v>
      </c>
      <c r="B71" s="26">
        <v>76.245169179006183</v>
      </c>
      <c r="C71" s="26">
        <v>10.254830820993817</v>
      </c>
    </row>
  </sheetData>
  <phoneticPr fontId="3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200" zoomScaleNormal="200" workbookViewId="0">
      <selection activeCell="D10" sqref="D10"/>
    </sheetView>
  </sheetViews>
  <sheetFormatPr defaultRowHeight="13.5" x14ac:dyDescent="0.15"/>
  <cols>
    <col min="1" max="1" width="12" customWidth="1"/>
    <col min="2" max="2" width="5.75" customWidth="1"/>
    <col min="3" max="3" width="3.875" customWidth="1"/>
    <col min="4" max="4" width="5.875" customWidth="1"/>
    <col min="5" max="5" width="4.25" customWidth="1"/>
    <col min="6" max="6" width="7.125" customWidth="1"/>
  </cols>
  <sheetData>
    <row r="1" spans="1:6" x14ac:dyDescent="0.15">
      <c r="B1" t="s">
        <v>119</v>
      </c>
      <c r="D1" t="s">
        <v>120</v>
      </c>
      <c r="F1" t="s">
        <v>135</v>
      </c>
    </row>
    <row r="2" spans="1:6" x14ac:dyDescent="0.15">
      <c r="A2" t="s">
        <v>118</v>
      </c>
      <c r="B2" s="34">
        <v>0.55725985010482304</v>
      </c>
      <c r="C2" s="25" t="s">
        <v>121</v>
      </c>
      <c r="F2" s="36">
        <v>5.7</v>
      </c>
    </row>
    <row r="3" spans="1:6" x14ac:dyDescent="0.15">
      <c r="A3" t="s">
        <v>122</v>
      </c>
      <c r="D3" s="34">
        <v>-0.52528194772007919</v>
      </c>
      <c r="E3" t="s">
        <v>123</v>
      </c>
      <c r="F3" s="36">
        <v>4.5999999999999996</v>
      </c>
    </row>
    <row r="4" spans="1:6" x14ac:dyDescent="0.15">
      <c r="A4" t="s">
        <v>124</v>
      </c>
      <c r="B4" s="34">
        <v>0.57342648483659042</v>
      </c>
      <c r="C4" t="s">
        <v>125</v>
      </c>
      <c r="F4" s="37">
        <v>4.0999999999999996</v>
      </c>
    </row>
    <row r="5" spans="1:6" x14ac:dyDescent="0.15">
      <c r="A5" t="s">
        <v>126</v>
      </c>
      <c r="F5" s="37">
        <v>25.9</v>
      </c>
    </row>
    <row r="6" spans="1:6" x14ac:dyDescent="0.15">
      <c r="A6" t="s">
        <v>127</v>
      </c>
      <c r="D6" s="34">
        <v>0.2579526787410979</v>
      </c>
      <c r="E6" t="s">
        <v>129</v>
      </c>
      <c r="F6" s="37">
        <v>3.1</v>
      </c>
    </row>
    <row r="7" spans="1:6" x14ac:dyDescent="0.15">
      <c r="A7" t="s">
        <v>128</v>
      </c>
      <c r="D7" s="25">
        <v>5.0128714786084931E-2</v>
      </c>
      <c r="E7" t="s">
        <v>125</v>
      </c>
      <c r="F7" s="37">
        <v>1</v>
      </c>
    </row>
    <row r="8" spans="1:6" x14ac:dyDescent="0.15">
      <c r="A8" t="s">
        <v>130</v>
      </c>
      <c r="B8" s="34">
        <v>0.44128965313376584</v>
      </c>
      <c r="C8" t="s">
        <v>123</v>
      </c>
      <c r="D8" s="25">
        <v>-0.57686672111883197</v>
      </c>
      <c r="E8" t="s">
        <v>125</v>
      </c>
      <c r="F8" s="32">
        <v>7.5</v>
      </c>
    </row>
    <row r="9" spans="1:6" x14ac:dyDescent="0.15">
      <c r="A9" t="s">
        <v>131</v>
      </c>
      <c r="B9" s="34">
        <v>0.5148643402286438</v>
      </c>
      <c r="C9" t="s">
        <v>123</v>
      </c>
      <c r="D9" s="35"/>
      <c r="F9" s="32">
        <v>19</v>
      </c>
    </row>
    <row r="10" spans="1:6" x14ac:dyDescent="0.15">
      <c r="A10" t="s">
        <v>132</v>
      </c>
      <c r="D10" s="34">
        <v>0.11900255294932909</v>
      </c>
      <c r="E10" t="s">
        <v>125</v>
      </c>
      <c r="F10" s="32">
        <v>2.4</v>
      </c>
    </row>
    <row r="11" spans="1:6" x14ac:dyDescent="0.15">
      <c r="A11" t="s">
        <v>133</v>
      </c>
      <c r="B11" s="34">
        <v>0.43188617745392294</v>
      </c>
      <c r="C11" t="s">
        <v>123</v>
      </c>
      <c r="D11" s="25">
        <v>-0.57433555909241463</v>
      </c>
      <c r="E11" t="s">
        <v>125</v>
      </c>
      <c r="F11" s="32">
        <v>7.4</v>
      </c>
    </row>
    <row r="12" spans="1:6" x14ac:dyDescent="0.15">
      <c r="A12" t="s">
        <v>134</v>
      </c>
      <c r="B12" s="34">
        <v>2.4491533322686503</v>
      </c>
      <c r="C12" t="s">
        <v>123</v>
      </c>
      <c r="F12" s="32">
        <v>82.2</v>
      </c>
    </row>
  </sheetData>
  <phoneticPr fontId="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40"/>
  <sheetViews>
    <sheetView workbookViewId="0">
      <selection activeCell="A5" sqref="A5:A39"/>
      <pivotSelection pane="bottomRight" showHeader="1" axis="axisRow" activeRow="3" previousRow="3" click="1" r:id="rId1">
        <pivotArea dataOnly="0" labelOnly="1" outline="0" fieldPosition="0">
          <references count="1">
            <reference field="3" count="0"/>
          </references>
        </pivotArea>
      </pivotSelection>
    </sheetView>
  </sheetViews>
  <sheetFormatPr defaultRowHeight="13.5" x14ac:dyDescent="0.15"/>
  <cols>
    <col min="1" max="1" width="25.125" bestFit="1" customWidth="1"/>
    <col min="2" max="2" width="7.25" customWidth="1"/>
    <col min="3" max="32" width="7.25" bestFit="1" customWidth="1"/>
    <col min="33" max="33" width="5.25" customWidth="1"/>
    <col min="34" max="34" width="5.25" bestFit="1" customWidth="1"/>
  </cols>
  <sheetData>
    <row r="3" spans="1:33" x14ac:dyDescent="0.15">
      <c r="A3" s="40" t="s">
        <v>137</v>
      </c>
      <c r="B3" s="40" t="s">
        <v>46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9"/>
    </row>
    <row r="4" spans="1:33" x14ac:dyDescent="0.15">
      <c r="A4" s="40" t="s">
        <v>48</v>
      </c>
      <c r="B4" s="41">
        <v>1.2</v>
      </c>
      <c r="C4" s="42">
        <v>2.2000000000000002</v>
      </c>
      <c r="D4" s="42">
        <v>2.9</v>
      </c>
      <c r="E4" s="42">
        <v>4.0999999999999996</v>
      </c>
      <c r="F4" s="42">
        <v>4.3</v>
      </c>
      <c r="G4" s="42">
        <v>4.5999999999999996</v>
      </c>
      <c r="H4" s="42">
        <v>4.8</v>
      </c>
      <c r="I4" s="42">
        <v>4.9000000000000004</v>
      </c>
      <c r="J4" s="42">
        <v>5.2</v>
      </c>
      <c r="K4" s="42">
        <v>5.3</v>
      </c>
      <c r="L4" s="42">
        <v>5.4</v>
      </c>
      <c r="M4" s="42">
        <v>5.5</v>
      </c>
      <c r="N4" s="42">
        <v>5.6</v>
      </c>
      <c r="O4" s="42">
        <v>5.7</v>
      </c>
      <c r="P4" s="42">
        <v>5.8</v>
      </c>
      <c r="Q4" s="42">
        <v>6</v>
      </c>
      <c r="R4" s="42">
        <v>6.1</v>
      </c>
      <c r="S4" s="42">
        <v>6.2</v>
      </c>
      <c r="T4" s="42">
        <v>6.5</v>
      </c>
      <c r="U4" s="42">
        <v>6.6</v>
      </c>
      <c r="V4" s="42">
        <v>6.7</v>
      </c>
      <c r="W4" s="42">
        <v>7</v>
      </c>
      <c r="X4" s="42">
        <v>7.2</v>
      </c>
      <c r="Y4" s="42">
        <v>7.3</v>
      </c>
      <c r="Z4" s="42">
        <v>7.4</v>
      </c>
      <c r="AA4" s="42">
        <v>7.6</v>
      </c>
      <c r="AB4" s="42">
        <v>8.1999999999999993</v>
      </c>
      <c r="AC4" s="42">
        <v>8.3000000000000007</v>
      </c>
      <c r="AD4" s="42">
        <v>8.6999999999999993</v>
      </c>
      <c r="AE4" s="42">
        <v>9.6999999999999993</v>
      </c>
      <c r="AF4" s="42">
        <v>14.6</v>
      </c>
      <c r="AG4" s="43" t="s">
        <v>136</v>
      </c>
    </row>
    <row r="5" spans="1:33" x14ac:dyDescent="0.15">
      <c r="A5" s="41">
        <v>0.7</v>
      </c>
      <c r="B5" s="46">
        <v>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8">
        <v>1</v>
      </c>
    </row>
    <row r="6" spans="1:33" x14ac:dyDescent="0.15">
      <c r="A6" s="44">
        <v>1.6</v>
      </c>
      <c r="B6" s="49"/>
      <c r="C6" s="50">
        <v>1</v>
      </c>
      <c r="D6" s="50"/>
      <c r="E6" s="50"/>
      <c r="F6" s="50"/>
      <c r="G6" s="50"/>
      <c r="H6" s="50"/>
      <c r="I6" s="50"/>
      <c r="J6" s="50"/>
      <c r="K6" s="50"/>
      <c r="L6" s="50"/>
      <c r="M6" s="50">
        <v>1</v>
      </c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1">
        <v>2</v>
      </c>
    </row>
    <row r="7" spans="1:33" x14ac:dyDescent="0.15">
      <c r="A7" s="44">
        <v>1.8</v>
      </c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>
        <v>1</v>
      </c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1">
        <v>1</v>
      </c>
    </row>
    <row r="8" spans="1:33" x14ac:dyDescent="0.15">
      <c r="A8" s="44">
        <v>1.9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>
        <v>1</v>
      </c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1">
        <v>1</v>
      </c>
    </row>
    <row r="9" spans="1:33" x14ac:dyDescent="0.15">
      <c r="A9" s="44">
        <v>2</v>
      </c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>
        <v>1</v>
      </c>
      <c r="Q9" s="50"/>
      <c r="R9" s="50"/>
      <c r="S9" s="50"/>
      <c r="T9" s="50"/>
      <c r="U9" s="50"/>
      <c r="V9" s="50"/>
      <c r="W9" s="50"/>
      <c r="X9" s="50"/>
      <c r="Y9" s="50"/>
      <c r="Z9" s="50">
        <v>1</v>
      </c>
      <c r="AA9" s="50"/>
      <c r="AB9" s="50"/>
      <c r="AC9" s="50"/>
      <c r="AD9" s="50"/>
      <c r="AE9" s="50"/>
      <c r="AF9" s="50"/>
      <c r="AG9" s="51">
        <v>2</v>
      </c>
    </row>
    <row r="10" spans="1:33" x14ac:dyDescent="0.15">
      <c r="A10" s="44">
        <v>2.1</v>
      </c>
      <c r="B10" s="49"/>
      <c r="C10" s="50"/>
      <c r="D10" s="50">
        <v>1</v>
      </c>
      <c r="E10" s="50"/>
      <c r="F10" s="50"/>
      <c r="G10" s="50"/>
      <c r="H10" s="50"/>
      <c r="I10" s="50"/>
      <c r="J10" s="50"/>
      <c r="K10" s="50">
        <v>1</v>
      </c>
      <c r="L10" s="50">
        <v>1</v>
      </c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1">
        <v>3</v>
      </c>
    </row>
    <row r="11" spans="1:33" x14ac:dyDescent="0.15">
      <c r="A11" s="44">
        <v>2.2000000000000002</v>
      </c>
      <c r="B11" s="49"/>
      <c r="C11" s="50"/>
      <c r="D11" s="50"/>
      <c r="E11" s="50"/>
      <c r="F11" s="50"/>
      <c r="G11" s="50">
        <v>1</v>
      </c>
      <c r="H11" s="50"/>
      <c r="I11" s="50">
        <v>1</v>
      </c>
      <c r="J11" s="50"/>
      <c r="K11" s="50"/>
      <c r="L11" s="50">
        <v>1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1">
        <v>3</v>
      </c>
    </row>
    <row r="12" spans="1:33" x14ac:dyDescent="0.15">
      <c r="A12" s="44">
        <v>2.2999999999999998</v>
      </c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>
        <v>1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1">
        <v>1</v>
      </c>
    </row>
    <row r="13" spans="1:33" x14ac:dyDescent="0.15">
      <c r="A13" s="44">
        <v>2.4</v>
      </c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>
        <v>1</v>
      </c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1">
        <v>1</v>
      </c>
    </row>
    <row r="14" spans="1:33" x14ac:dyDescent="0.15">
      <c r="A14" s="44">
        <v>2.5</v>
      </c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>
        <v>1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1">
        <v>1</v>
      </c>
    </row>
    <row r="15" spans="1:33" x14ac:dyDescent="0.15">
      <c r="A15" s="44">
        <v>2.6</v>
      </c>
      <c r="B15" s="49"/>
      <c r="C15" s="50"/>
      <c r="D15" s="50"/>
      <c r="E15" s="50"/>
      <c r="F15" s="50"/>
      <c r="G15" s="50"/>
      <c r="H15" s="50"/>
      <c r="I15" s="50"/>
      <c r="J15" s="50">
        <v>1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1">
        <v>1</v>
      </c>
    </row>
    <row r="16" spans="1:33" x14ac:dyDescent="0.15">
      <c r="A16" s="44">
        <v>2.7</v>
      </c>
      <c r="B16" s="49"/>
      <c r="C16" s="50"/>
      <c r="D16" s="50"/>
      <c r="E16" s="50"/>
      <c r="F16" s="50">
        <v>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>
        <v>1</v>
      </c>
      <c r="Z16" s="50"/>
      <c r="AA16" s="50"/>
      <c r="AB16" s="50">
        <v>1</v>
      </c>
      <c r="AC16" s="50"/>
      <c r="AD16" s="50"/>
      <c r="AE16" s="50"/>
      <c r="AF16" s="50"/>
      <c r="AG16" s="51">
        <v>3</v>
      </c>
    </row>
    <row r="17" spans="1:33" x14ac:dyDescent="0.15">
      <c r="A17" s="44">
        <v>2.8</v>
      </c>
      <c r="B17" s="49"/>
      <c r="C17" s="50"/>
      <c r="D17" s="50"/>
      <c r="E17" s="50"/>
      <c r="F17" s="50"/>
      <c r="G17" s="50">
        <v>1</v>
      </c>
      <c r="H17" s="50"/>
      <c r="I17" s="50"/>
      <c r="J17" s="50"/>
      <c r="K17" s="50"/>
      <c r="L17" s="50">
        <v>1</v>
      </c>
      <c r="M17" s="50">
        <v>1</v>
      </c>
      <c r="N17" s="50"/>
      <c r="O17" s="50"/>
      <c r="P17" s="50"/>
      <c r="Q17" s="50"/>
      <c r="R17" s="50"/>
      <c r="S17" s="50"/>
      <c r="T17" s="50"/>
      <c r="U17" s="50"/>
      <c r="V17" s="50"/>
      <c r="W17" s="50">
        <v>1</v>
      </c>
      <c r="X17" s="50"/>
      <c r="Y17" s="50"/>
      <c r="Z17" s="50"/>
      <c r="AA17" s="50"/>
      <c r="AB17" s="50"/>
      <c r="AC17" s="50"/>
      <c r="AD17" s="50"/>
      <c r="AE17" s="50"/>
      <c r="AF17" s="50"/>
      <c r="AG17" s="51">
        <v>4</v>
      </c>
    </row>
    <row r="18" spans="1:33" x14ac:dyDescent="0.15">
      <c r="A18" s="44">
        <v>3.1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>
        <v>1</v>
      </c>
      <c r="AD18" s="50"/>
      <c r="AE18" s="50"/>
      <c r="AF18" s="50"/>
      <c r="AG18" s="51">
        <v>1</v>
      </c>
    </row>
    <row r="19" spans="1:33" x14ac:dyDescent="0.15">
      <c r="A19" s="44">
        <v>3.2</v>
      </c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>
        <v>1</v>
      </c>
      <c r="AD19" s="50"/>
      <c r="AE19" s="50"/>
      <c r="AF19" s="50"/>
      <c r="AG19" s="51">
        <v>1</v>
      </c>
    </row>
    <row r="20" spans="1:33" x14ac:dyDescent="0.15">
      <c r="A20" s="44">
        <v>3.4</v>
      </c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>
        <v>1</v>
      </c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1">
        <v>1</v>
      </c>
    </row>
    <row r="21" spans="1:33" x14ac:dyDescent="0.15">
      <c r="A21" s="44">
        <v>3.6</v>
      </c>
      <c r="B21" s="49"/>
      <c r="C21" s="50"/>
      <c r="D21" s="50"/>
      <c r="E21" s="50"/>
      <c r="F21" s="50"/>
      <c r="G21" s="50"/>
      <c r="H21" s="50"/>
      <c r="I21" s="50">
        <v>1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1">
        <v>1</v>
      </c>
    </row>
    <row r="22" spans="1:33" x14ac:dyDescent="0.15">
      <c r="A22" s="44">
        <v>4</v>
      </c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>
        <v>1</v>
      </c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1">
        <v>1</v>
      </c>
    </row>
    <row r="23" spans="1:33" x14ac:dyDescent="0.15">
      <c r="A23" s="44">
        <v>4.0999999999999996</v>
      </c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>
        <v>1</v>
      </c>
      <c r="AD23" s="50"/>
      <c r="AE23" s="50"/>
      <c r="AF23" s="50"/>
      <c r="AG23" s="51">
        <v>1</v>
      </c>
    </row>
    <row r="24" spans="1:33" x14ac:dyDescent="0.15">
      <c r="A24" s="44">
        <v>4.3</v>
      </c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>
        <v>1</v>
      </c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1">
        <v>1</v>
      </c>
    </row>
    <row r="25" spans="1:33" x14ac:dyDescent="0.15">
      <c r="A25" s="44">
        <v>4.5</v>
      </c>
      <c r="B25" s="49"/>
      <c r="C25" s="50"/>
      <c r="D25" s="50"/>
      <c r="E25" s="50"/>
      <c r="F25" s="50"/>
      <c r="G25" s="50"/>
      <c r="H25" s="50"/>
      <c r="I25" s="50">
        <v>1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1">
        <v>1</v>
      </c>
    </row>
    <row r="26" spans="1:33" x14ac:dyDescent="0.15">
      <c r="A26" s="44">
        <v>4.5999999999999996</v>
      </c>
      <c r="B26" s="49"/>
      <c r="C26" s="50"/>
      <c r="D26" s="50"/>
      <c r="E26" s="50">
        <v>1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1">
        <v>1</v>
      </c>
    </row>
    <row r="27" spans="1:33" x14ac:dyDescent="0.15">
      <c r="A27" s="44">
        <v>4.7</v>
      </c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>
        <v>1</v>
      </c>
      <c r="AC27" s="50"/>
      <c r="AD27" s="50"/>
      <c r="AE27" s="50"/>
      <c r="AF27" s="50"/>
      <c r="AG27" s="51">
        <v>1</v>
      </c>
    </row>
    <row r="28" spans="1:33" x14ac:dyDescent="0.15">
      <c r="A28" s="44">
        <v>4.8</v>
      </c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>
        <v>1</v>
      </c>
      <c r="AB28" s="50"/>
      <c r="AC28" s="50"/>
      <c r="AD28" s="50"/>
      <c r="AE28" s="50"/>
      <c r="AF28" s="50"/>
      <c r="AG28" s="51">
        <v>1</v>
      </c>
    </row>
    <row r="29" spans="1:33" x14ac:dyDescent="0.15">
      <c r="A29" s="44">
        <v>4.9000000000000004</v>
      </c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>
        <v>1</v>
      </c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1">
        <v>1</v>
      </c>
    </row>
    <row r="30" spans="1:33" x14ac:dyDescent="0.15">
      <c r="A30" s="44">
        <v>5.2</v>
      </c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>
        <v>1</v>
      </c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1">
        <v>1</v>
      </c>
    </row>
    <row r="31" spans="1:33" x14ac:dyDescent="0.15">
      <c r="A31" s="44">
        <v>5.6</v>
      </c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>
        <v>1</v>
      </c>
      <c r="AG31" s="51">
        <v>1</v>
      </c>
    </row>
    <row r="32" spans="1:33" x14ac:dyDescent="0.15">
      <c r="A32" s="44">
        <v>5.8</v>
      </c>
      <c r="B32" s="49"/>
      <c r="C32" s="50"/>
      <c r="D32" s="50"/>
      <c r="E32" s="50"/>
      <c r="F32" s="50"/>
      <c r="G32" s="50"/>
      <c r="H32" s="50">
        <v>1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1">
        <v>1</v>
      </c>
    </row>
    <row r="33" spans="1:33" x14ac:dyDescent="0.15">
      <c r="A33" s="44">
        <v>6.1</v>
      </c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>
        <v>1</v>
      </c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1">
        <v>1</v>
      </c>
    </row>
    <row r="34" spans="1:33" x14ac:dyDescent="0.15">
      <c r="A34" s="44">
        <v>6.7</v>
      </c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>
        <v>1</v>
      </c>
      <c r="Y34" s="50"/>
      <c r="Z34" s="50"/>
      <c r="AA34" s="50"/>
      <c r="AB34" s="50"/>
      <c r="AC34" s="50"/>
      <c r="AD34" s="50"/>
      <c r="AE34" s="50"/>
      <c r="AF34" s="50"/>
      <c r="AG34" s="51">
        <v>1</v>
      </c>
    </row>
    <row r="35" spans="1:33" x14ac:dyDescent="0.15">
      <c r="A35" s="44">
        <v>7.1</v>
      </c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>
        <v>1</v>
      </c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1">
        <v>1</v>
      </c>
    </row>
    <row r="36" spans="1:33" x14ac:dyDescent="0.15">
      <c r="A36" s="44">
        <v>7.4</v>
      </c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>
        <v>1</v>
      </c>
      <c r="AE36" s="50"/>
      <c r="AF36" s="50"/>
      <c r="AG36" s="51">
        <v>1</v>
      </c>
    </row>
    <row r="37" spans="1:33" x14ac:dyDescent="0.15">
      <c r="A37" s="44">
        <v>8.1</v>
      </c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>
        <v>1</v>
      </c>
      <c r="AF37" s="50"/>
      <c r="AG37" s="51">
        <v>1</v>
      </c>
    </row>
    <row r="38" spans="1:33" x14ac:dyDescent="0.15">
      <c r="A38" s="44">
        <v>8.6999999999999993</v>
      </c>
      <c r="B38" s="49"/>
      <c r="C38" s="50"/>
      <c r="D38" s="50"/>
      <c r="E38" s="50"/>
      <c r="F38" s="50"/>
      <c r="G38" s="50"/>
      <c r="H38" s="50"/>
      <c r="I38" s="50"/>
      <c r="J38" s="50">
        <v>1</v>
      </c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>
        <v>1</v>
      </c>
    </row>
    <row r="39" spans="1:33" x14ac:dyDescent="0.15">
      <c r="A39" s="44">
        <v>8.9</v>
      </c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>
        <v>1</v>
      </c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1">
        <v>1</v>
      </c>
    </row>
    <row r="40" spans="1:33" x14ac:dyDescent="0.15">
      <c r="A40" s="45" t="s">
        <v>136</v>
      </c>
      <c r="B40" s="52">
        <v>1</v>
      </c>
      <c r="C40" s="53">
        <v>1</v>
      </c>
      <c r="D40" s="53">
        <v>1</v>
      </c>
      <c r="E40" s="53">
        <v>1</v>
      </c>
      <c r="F40" s="53">
        <v>1</v>
      </c>
      <c r="G40" s="53">
        <v>2</v>
      </c>
      <c r="H40" s="53">
        <v>1</v>
      </c>
      <c r="I40" s="53">
        <v>3</v>
      </c>
      <c r="J40" s="53">
        <v>2</v>
      </c>
      <c r="K40" s="53">
        <v>1</v>
      </c>
      <c r="L40" s="53">
        <v>4</v>
      </c>
      <c r="M40" s="53">
        <v>3</v>
      </c>
      <c r="N40" s="53">
        <v>1</v>
      </c>
      <c r="O40" s="53">
        <v>2</v>
      </c>
      <c r="P40" s="53">
        <v>1</v>
      </c>
      <c r="Q40" s="53">
        <v>2</v>
      </c>
      <c r="R40" s="53">
        <v>1</v>
      </c>
      <c r="S40" s="53">
        <v>1</v>
      </c>
      <c r="T40" s="53">
        <v>1</v>
      </c>
      <c r="U40" s="53">
        <v>1</v>
      </c>
      <c r="V40" s="53">
        <v>2</v>
      </c>
      <c r="W40" s="53">
        <v>1</v>
      </c>
      <c r="X40" s="53">
        <v>1</v>
      </c>
      <c r="Y40" s="53">
        <v>1</v>
      </c>
      <c r="Z40" s="53">
        <v>1</v>
      </c>
      <c r="AA40" s="53">
        <v>1</v>
      </c>
      <c r="AB40" s="53">
        <v>2</v>
      </c>
      <c r="AC40" s="53">
        <v>3</v>
      </c>
      <c r="AD40" s="53">
        <v>1</v>
      </c>
      <c r="AE40" s="53">
        <v>1</v>
      </c>
      <c r="AF40" s="53">
        <v>1</v>
      </c>
      <c r="AG40" s="54">
        <v>46</v>
      </c>
    </row>
  </sheetData>
  <phoneticPr fontId="4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topLeftCell="M1" zoomScale="200" zoomScaleNormal="200" workbookViewId="0">
      <selection activeCell="S5" sqref="S5"/>
    </sheetView>
  </sheetViews>
  <sheetFormatPr defaultRowHeight="13.5" x14ac:dyDescent="0.15"/>
  <sheetData>
    <row r="1" spans="1:20" ht="14.25" x14ac:dyDescent="0.15">
      <c r="A1" s="14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68</v>
      </c>
      <c r="M1" s="1"/>
      <c r="N1" s="1"/>
      <c r="O1" s="1"/>
      <c r="P1" s="1"/>
      <c r="Q1" s="1"/>
      <c r="R1" s="1"/>
    </row>
    <row r="2" spans="1:20" x14ac:dyDescent="0.15">
      <c r="A2" s="15" t="s">
        <v>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</row>
    <row r="3" spans="1:20" ht="24" x14ac:dyDescent="0.15">
      <c r="A3" s="4" t="s">
        <v>45</v>
      </c>
      <c r="B3" s="5" t="s">
        <v>46</v>
      </c>
      <c r="C3" s="5" t="s">
        <v>47</v>
      </c>
      <c r="D3" s="5" t="s">
        <v>48</v>
      </c>
      <c r="E3" s="5" t="s">
        <v>49</v>
      </c>
      <c r="F3" s="5" t="s">
        <v>50</v>
      </c>
      <c r="G3" s="5" t="s">
        <v>51</v>
      </c>
      <c r="H3" s="5" t="s">
        <v>52</v>
      </c>
      <c r="I3" s="6" t="s">
        <v>53</v>
      </c>
      <c r="J3" s="5" t="s">
        <v>54</v>
      </c>
      <c r="K3" s="5" t="s">
        <v>55</v>
      </c>
      <c r="L3" s="6" t="s">
        <v>56</v>
      </c>
      <c r="M3" s="5" t="s">
        <v>57</v>
      </c>
      <c r="N3" s="5" t="s">
        <v>58</v>
      </c>
      <c r="O3" s="5" t="s">
        <v>59</v>
      </c>
      <c r="P3" s="6" t="s">
        <v>60</v>
      </c>
      <c r="Q3" s="3" t="s">
        <v>73</v>
      </c>
      <c r="R3" s="8" t="s">
        <v>75</v>
      </c>
      <c r="S3" s="8" t="s">
        <v>79</v>
      </c>
      <c r="T3" s="8" t="s">
        <v>81</v>
      </c>
    </row>
    <row r="4" spans="1:20" x14ac:dyDescent="0.15">
      <c r="A4" s="4" t="s">
        <v>74</v>
      </c>
      <c r="B4" s="17">
        <v>5.2</v>
      </c>
      <c r="C4" s="17">
        <v>0.4</v>
      </c>
      <c r="D4" s="17">
        <v>8.6999999999999993</v>
      </c>
      <c r="E4" s="17">
        <v>1.4</v>
      </c>
      <c r="F4" s="17">
        <v>0.7</v>
      </c>
      <c r="G4" s="17">
        <v>26.9</v>
      </c>
      <c r="H4" s="17">
        <v>3.2</v>
      </c>
      <c r="I4" s="21">
        <v>0.1</v>
      </c>
      <c r="J4" s="17">
        <v>1.3</v>
      </c>
      <c r="K4" s="17">
        <v>0.1</v>
      </c>
      <c r="L4" s="21">
        <v>8.1999999999999993</v>
      </c>
      <c r="M4" s="17">
        <v>21.7</v>
      </c>
      <c r="N4" s="17">
        <v>1.9</v>
      </c>
      <c r="O4" s="17">
        <v>7.6</v>
      </c>
      <c r="P4" s="21">
        <v>87.4</v>
      </c>
      <c r="Q4" s="3">
        <v>4572</v>
      </c>
      <c r="R4">
        <v>4.4028851802274629E-2</v>
      </c>
      <c r="S4">
        <v>43.063968000000003</v>
      </c>
      <c r="T4">
        <v>141.34789900000001</v>
      </c>
    </row>
    <row r="5" spans="1:20" x14ac:dyDescent="0.15">
      <c r="A5" s="7" t="s">
        <v>0</v>
      </c>
      <c r="B5" s="18">
        <v>6.7</v>
      </c>
      <c r="C5" s="18">
        <v>0.8</v>
      </c>
      <c r="D5" s="18">
        <v>8.9</v>
      </c>
      <c r="E5" s="18">
        <v>3.1</v>
      </c>
      <c r="F5" s="18">
        <v>0.5</v>
      </c>
      <c r="G5" s="18">
        <v>25.6</v>
      </c>
      <c r="H5" s="18">
        <v>2.2000000000000002</v>
      </c>
      <c r="I5" s="22">
        <v>0.1</v>
      </c>
      <c r="J5" s="18">
        <v>1.3</v>
      </c>
      <c r="K5" s="18">
        <v>0.1</v>
      </c>
      <c r="L5" s="22">
        <v>10.3</v>
      </c>
      <c r="M5" s="18">
        <v>20.3</v>
      </c>
      <c r="N5" s="18">
        <v>2.6</v>
      </c>
      <c r="O5" s="18">
        <v>12.3</v>
      </c>
      <c r="P5" s="22">
        <v>94.7</v>
      </c>
      <c r="Q5" s="3">
        <v>1119</v>
      </c>
      <c r="R5">
        <v>1.077609036892942E-2</v>
      </c>
      <c r="S5">
        <v>40.824623000000003</v>
      </c>
      <c r="T5">
        <v>140.74059299999999</v>
      </c>
    </row>
    <row r="6" spans="1:20" x14ac:dyDescent="0.15">
      <c r="A6" s="8" t="s">
        <v>1</v>
      </c>
      <c r="B6" s="19">
        <v>7.2</v>
      </c>
      <c r="C6" s="19">
        <v>0.4</v>
      </c>
      <c r="D6" s="19">
        <v>6.7</v>
      </c>
      <c r="E6" s="19">
        <v>3.6</v>
      </c>
      <c r="F6" s="19">
        <v>0.6</v>
      </c>
      <c r="G6" s="19">
        <v>25.8</v>
      </c>
      <c r="H6" s="19">
        <v>2.2999999999999998</v>
      </c>
      <c r="I6" s="23">
        <v>0</v>
      </c>
      <c r="J6" s="19">
        <v>1</v>
      </c>
      <c r="K6" s="19">
        <v>0</v>
      </c>
      <c r="L6" s="23">
        <v>7.2</v>
      </c>
      <c r="M6" s="19">
        <v>21.1</v>
      </c>
      <c r="N6" s="19">
        <v>2.4</v>
      </c>
      <c r="O6" s="19">
        <v>9.1</v>
      </c>
      <c r="P6" s="23">
        <v>87.5</v>
      </c>
      <c r="Q6" s="3">
        <v>1076</v>
      </c>
      <c r="R6">
        <v>1.0361995743492454E-2</v>
      </c>
      <c r="S6">
        <v>39.703530999999998</v>
      </c>
      <c r="T6">
        <v>141.15266700000001</v>
      </c>
    </row>
    <row r="7" spans="1:20" x14ac:dyDescent="0.15">
      <c r="A7" s="8" t="s">
        <v>2</v>
      </c>
      <c r="B7" s="19">
        <v>7.6</v>
      </c>
      <c r="C7" s="19">
        <v>0.4</v>
      </c>
      <c r="D7" s="19">
        <v>4.8</v>
      </c>
      <c r="E7" s="19">
        <v>4.2</v>
      </c>
      <c r="F7" s="19">
        <v>1</v>
      </c>
      <c r="G7" s="19">
        <v>26.4</v>
      </c>
      <c r="H7" s="19">
        <v>2.9</v>
      </c>
      <c r="I7" s="23">
        <v>0.1</v>
      </c>
      <c r="J7" s="19">
        <v>1.4</v>
      </c>
      <c r="K7" s="19">
        <v>0</v>
      </c>
      <c r="L7" s="23">
        <v>7.2</v>
      </c>
      <c r="M7" s="19">
        <v>20.5</v>
      </c>
      <c r="N7" s="19">
        <v>2.6</v>
      </c>
      <c r="O7" s="19">
        <v>6.4</v>
      </c>
      <c r="P7" s="23">
        <v>85.4</v>
      </c>
      <c r="Q7" s="3">
        <v>1911</v>
      </c>
      <c r="R7">
        <v>1.8403135563024239E-2</v>
      </c>
      <c r="S7">
        <v>38.268839</v>
      </c>
      <c r="T7">
        <v>140.87210300000001</v>
      </c>
    </row>
    <row r="8" spans="1:20" x14ac:dyDescent="0.15">
      <c r="A8" s="8" t="s">
        <v>3</v>
      </c>
      <c r="B8" s="19">
        <v>9.6999999999999993</v>
      </c>
      <c r="C8" s="19">
        <v>0.8</v>
      </c>
      <c r="D8" s="19">
        <v>8.1</v>
      </c>
      <c r="E8" s="19">
        <v>2.7</v>
      </c>
      <c r="F8" s="19">
        <v>0.7</v>
      </c>
      <c r="G8" s="19">
        <v>26.8</v>
      </c>
      <c r="H8" s="19">
        <v>2</v>
      </c>
      <c r="I8" s="23">
        <v>0.1</v>
      </c>
      <c r="J8" s="19">
        <v>1.1000000000000001</v>
      </c>
      <c r="K8" s="19">
        <v>0.1</v>
      </c>
      <c r="L8" s="23">
        <v>8.3000000000000007</v>
      </c>
      <c r="M8" s="19">
        <v>21.3</v>
      </c>
      <c r="N8" s="19">
        <v>2.4</v>
      </c>
      <c r="O8" s="19">
        <v>9.5</v>
      </c>
      <c r="P8" s="23">
        <v>93.5</v>
      </c>
      <c r="Q8" s="3">
        <v>896</v>
      </c>
      <c r="R8">
        <v>8.6285763811981778E-3</v>
      </c>
      <c r="S8">
        <v>39.718634999999999</v>
      </c>
      <c r="T8">
        <v>140.10241500000001</v>
      </c>
    </row>
    <row r="9" spans="1:20" x14ac:dyDescent="0.15">
      <c r="A9" s="8" t="s">
        <v>4</v>
      </c>
      <c r="B9" s="19">
        <v>8.6999999999999993</v>
      </c>
      <c r="C9" s="19">
        <v>0.6</v>
      </c>
      <c r="D9" s="19">
        <v>7.4</v>
      </c>
      <c r="E9" s="19">
        <v>2.6</v>
      </c>
      <c r="F9" s="19">
        <v>0.8</v>
      </c>
      <c r="G9" s="19">
        <v>25.5</v>
      </c>
      <c r="H9" s="19">
        <v>2.5</v>
      </c>
      <c r="I9" s="23">
        <v>0.1</v>
      </c>
      <c r="J9" s="19">
        <v>1.1000000000000001</v>
      </c>
      <c r="K9" s="19">
        <v>0</v>
      </c>
      <c r="L9" s="23">
        <v>5.6</v>
      </c>
      <c r="M9" s="19">
        <v>18.100000000000001</v>
      </c>
      <c r="N9" s="19">
        <v>2</v>
      </c>
      <c r="O9" s="19">
        <v>5.8</v>
      </c>
      <c r="P9" s="23">
        <v>80.900000000000006</v>
      </c>
      <c r="Q9" s="3">
        <v>950</v>
      </c>
      <c r="R9">
        <v>9.1486021898864612E-3</v>
      </c>
      <c r="S9">
        <v>38.240437</v>
      </c>
      <c r="T9">
        <v>140.36363399999999</v>
      </c>
    </row>
    <row r="10" spans="1:20" x14ac:dyDescent="0.15">
      <c r="A10" s="9" t="s">
        <v>5</v>
      </c>
      <c r="B10" s="20">
        <v>8.3000000000000007</v>
      </c>
      <c r="C10" s="20">
        <v>0.4</v>
      </c>
      <c r="D10" s="20">
        <v>4.0999999999999996</v>
      </c>
      <c r="E10" s="20">
        <v>4.8</v>
      </c>
      <c r="F10" s="20">
        <v>0.8</v>
      </c>
      <c r="G10" s="20">
        <v>25.1</v>
      </c>
      <c r="H10" s="20">
        <v>2</v>
      </c>
      <c r="I10" s="24">
        <v>0</v>
      </c>
      <c r="J10" s="20">
        <v>1.1000000000000001</v>
      </c>
      <c r="K10" s="20">
        <v>0.1</v>
      </c>
      <c r="L10" s="24">
        <v>6.7</v>
      </c>
      <c r="M10" s="20">
        <v>18.3</v>
      </c>
      <c r="N10" s="20">
        <v>2.2000000000000002</v>
      </c>
      <c r="O10" s="20">
        <v>5.8</v>
      </c>
      <c r="P10" s="24">
        <v>79.599999999999994</v>
      </c>
      <c r="Q10" s="3">
        <v>1607</v>
      </c>
      <c r="R10">
        <v>1.5475582862260572E-2</v>
      </c>
      <c r="S10">
        <v>37.750298999999998</v>
      </c>
      <c r="T10">
        <v>140.467521</v>
      </c>
    </row>
    <row r="11" spans="1:20" x14ac:dyDescent="0.15">
      <c r="A11" s="7" t="s">
        <v>6</v>
      </c>
      <c r="B11" s="18">
        <v>6</v>
      </c>
      <c r="C11" s="18">
        <v>0.4</v>
      </c>
      <c r="D11" s="18">
        <v>4</v>
      </c>
      <c r="E11" s="18">
        <v>3.6</v>
      </c>
      <c r="F11" s="18">
        <v>0.6</v>
      </c>
      <c r="G11" s="18">
        <v>20.2</v>
      </c>
      <c r="H11" s="18">
        <v>1.9</v>
      </c>
      <c r="I11" s="22">
        <v>0.1</v>
      </c>
      <c r="J11" s="18">
        <v>0.9</v>
      </c>
      <c r="K11" s="18">
        <v>0</v>
      </c>
      <c r="L11" s="22">
        <v>5.0999999999999996</v>
      </c>
      <c r="M11" s="18">
        <v>17.2</v>
      </c>
      <c r="N11" s="18">
        <v>1.7</v>
      </c>
      <c r="O11" s="18">
        <v>6.2</v>
      </c>
      <c r="P11" s="22">
        <v>67.900000000000006</v>
      </c>
      <c r="Q11" s="3">
        <v>2410</v>
      </c>
      <c r="R11">
        <v>2.3208559239606706E-2</v>
      </c>
      <c r="S11">
        <v>36.341813000000002</v>
      </c>
      <c r="T11">
        <v>140.44679300000001</v>
      </c>
    </row>
    <row r="12" spans="1:20" x14ac:dyDescent="0.15">
      <c r="A12" s="8" t="s">
        <v>7</v>
      </c>
      <c r="B12" s="19">
        <v>6</v>
      </c>
      <c r="C12" s="19">
        <v>0.3</v>
      </c>
      <c r="D12" s="19">
        <v>5.2</v>
      </c>
      <c r="E12" s="19">
        <v>3.1</v>
      </c>
      <c r="F12" s="19">
        <v>0.6</v>
      </c>
      <c r="G12" s="19">
        <v>21.2</v>
      </c>
      <c r="H12" s="19">
        <v>2.1</v>
      </c>
      <c r="I12" s="23">
        <v>0.1</v>
      </c>
      <c r="J12" s="19">
        <v>1</v>
      </c>
      <c r="K12" s="19">
        <v>0</v>
      </c>
      <c r="L12" s="23">
        <v>5.0999999999999996</v>
      </c>
      <c r="M12" s="19">
        <v>15.4</v>
      </c>
      <c r="N12" s="19">
        <v>1.8</v>
      </c>
      <c r="O12" s="19">
        <v>6.4</v>
      </c>
      <c r="P12" s="23">
        <v>68.3</v>
      </c>
      <c r="Q12" s="3">
        <v>1632</v>
      </c>
      <c r="R12">
        <v>1.5716335551468109E-2</v>
      </c>
      <c r="S12">
        <v>36.565725</v>
      </c>
      <c r="T12">
        <v>139.883565</v>
      </c>
    </row>
    <row r="13" spans="1:20" x14ac:dyDescent="0.15">
      <c r="A13" s="8" t="s">
        <v>8</v>
      </c>
      <c r="B13" s="19">
        <v>5.7</v>
      </c>
      <c r="C13" s="19">
        <v>0.5</v>
      </c>
      <c r="D13" s="19">
        <v>7.1</v>
      </c>
      <c r="E13" s="19">
        <v>2.4</v>
      </c>
      <c r="F13" s="19">
        <v>0.7</v>
      </c>
      <c r="G13" s="19">
        <v>19.8</v>
      </c>
      <c r="H13" s="19">
        <v>2.2000000000000002</v>
      </c>
      <c r="I13" s="23">
        <v>0.1</v>
      </c>
      <c r="J13" s="19">
        <v>1</v>
      </c>
      <c r="K13" s="19">
        <v>0</v>
      </c>
      <c r="L13" s="23">
        <v>5.8</v>
      </c>
      <c r="M13" s="19">
        <v>17.100000000000001</v>
      </c>
      <c r="N13" s="19">
        <v>1.7</v>
      </c>
      <c r="O13" s="19">
        <v>6.3</v>
      </c>
      <c r="P13" s="23">
        <v>70.400000000000006</v>
      </c>
      <c r="Q13" s="3">
        <v>1624</v>
      </c>
      <c r="R13">
        <v>1.5639294690921696E-2</v>
      </c>
      <c r="S13">
        <v>36.391250999999997</v>
      </c>
      <c r="T13">
        <v>139.06084799999999</v>
      </c>
    </row>
    <row r="14" spans="1:20" x14ac:dyDescent="0.15">
      <c r="A14" s="8" t="s">
        <v>9</v>
      </c>
      <c r="B14" s="19">
        <v>4.8</v>
      </c>
      <c r="C14" s="19">
        <v>0.3</v>
      </c>
      <c r="D14" s="19">
        <v>5.8</v>
      </c>
      <c r="E14" s="19">
        <v>2.6</v>
      </c>
      <c r="F14" s="19">
        <v>0.7</v>
      </c>
      <c r="G14" s="19">
        <v>18.899999999999999</v>
      </c>
      <c r="H14" s="19">
        <v>2.8</v>
      </c>
      <c r="I14" s="23">
        <v>0.1</v>
      </c>
      <c r="J14" s="19">
        <v>0.9</v>
      </c>
      <c r="K14" s="19">
        <v>0</v>
      </c>
      <c r="L14" s="23">
        <v>5.8</v>
      </c>
      <c r="M14" s="19">
        <v>19.2</v>
      </c>
      <c r="N14" s="19">
        <v>2.5</v>
      </c>
      <c r="O14" s="19">
        <v>7.4</v>
      </c>
      <c r="P14" s="23">
        <v>71.900000000000006</v>
      </c>
      <c r="Q14" s="3">
        <v>5922</v>
      </c>
      <c r="R14">
        <v>5.7029497019481706E-2</v>
      </c>
      <c r="S14">
        <v>35.857427999999999</v>
      </c>
      <c r="T14">
        <v>139.648933</v>
      </c>
    </row>
    <row r="15" spans="1:20" x14ac:dyDescent="0.15">
      <c r="A15" s="8" t="s">
        <v>10</v>
      </c>
      <c r="B15" s="19">
        <v>14.6</v>
      </c>
      <c r="C15" s="19">
        <v>0.8</v>
      </c>
      <c r="D15" s="19">
        <v>5.6</v>
      </c>
      <c r="E15" s="19">
        <v>2.6</v>
      </c>
      <c r="F15" s="19">
        <v>1.1000000000000001</v>
      </c>
      <c r="G15" s="19">
        <v>31.1</v>
      </c>
      <c r="H15" s="19">
        <v>2.5</v>
      </c>
      <c r="I15" s="23">
        <v>0.1</v>
      </c>
      <c r="J15" s="19">
        <v>1.2</v>
      </c>
      <c r="K15" s="19">
        <v>0.2</v>
      </c>
      <c r="L15" s="23">
        <v>8.5</v>
      </c>
      <c r="M15" s="19">
        <v>21.3</v>
      </c>
      <c r="N15" s="19">
        <v>2.5</v>
      </c>
      <c r="O15" s="19">
        <v>6.5</v>
      </c>
      <c r="P15" s="23">
        <v>98.5</v>
      </c>
      <c r="Q15" s="3">
        <v>1940</v>
      </c>
      <c r="R15">
        <v>1.8682408682504984E-2</v>
      </c>
      <c r="S15">
        <v>37.902417999999997</v>
      </c>
      <c r="T15">
        <v>139.02322100000001</v>
      </c>
    </row>
    <row r="16" spans="1:20" x14ac:dyDescent="0.15">
      <c r="A16" s="9" t="s">
        <v>11</v>
      </c>
      <c r="B16" s="20">
        <v>8.1999999999999993</v>
      </c>
      <c r="C16" s="20">
        <v>0.3</v>
      </c>
      <c r="D16" s="20">
        <v>4.7</v>
      </c>
      <c r="E16" s="20">
        <v>3.8</v>
      </c>
      <c r="F16" s="20">
        <v>0.9</v>
      </c>
      <c r="G16" s="20">
        <v>24.1</v>
      </c>
      <c r="H16" s="20">
        <v>3</v>
      </c>
      <c r="I16" s="24">
        <v>0.1</v>
      </c>
      <c r="J16" s="20">
        <v>1</v>
      </c>
      <c r="K16" s="20">
        <v>0</v>
      </c>
      <c r="L16" s="24">
        <v>5.7</v>
      </c>
      <c r="M16" s="20">
        <v>16.100000000000001</v>
      </c>
      <c r="N16" s="20">
        <v>1.5</v>
      </c>
      <c r="O16" s="20">
        <v>6</v>
      </c>
      <c r="P16" s="24">
        <v>75.5</v>
      </c>
      <c r="Q16" s="3">
        <v>1740</v>
      </c>
      <c r="R16">
        <v>1.6756387168844675E-2</v>
      </c>
      <c r="S16">
        <v>36.651288999999998</v>
      </c>
      <c r="T16">
        <v>138.18122399999999</v>
      </c>
    </row>
    <row r="17" spans="1:20" x14ac:dyDescent="0.15">
      <c r="A17" s="7" t="s">
        <v>12</v>
      </c>
      <c r="B17" s="18">
        <v>4.9000000000000004</v>
      </c>
      <c r="C17" s="18">
        <v>0.3</v>
      </c>
      <c r="D17" s="18">
        <v>4.5</v>
      </c>
      <c r="E17" s="18">
        <v>3.2</v>
      </c>
      <c r="F17" s="18">
        <v>2.2000000000000002</v>
      </c>
      <c r="G17" s="18">
        <v>20.5</v>
      </c>
      <c r="H17" s="18">
        <v>3</v>
      </c>
      <c r="I17" s="22">
        <v>0.1</v>
      </c>
      <c r="J17" s="18">
        <v>1</v>
      </c>
      <c r="K17" s="18">
        <v>0.1</v>
      </c>
      <c r="L17" s="22">
        <v>5.6</v>
      </c>
      <c r="M17" s="18">
        <v>19.100000000000001</v>
      </c>
      <c r="N17" s="18">
        <v>2.6</v>
      </c>
      <c r="O17" s="18">
        <v>6.5</v>
      </c>
      <c r="P17" s="22">
        <v>73.400000000000006</v>
      </c>
      <c r="Q17" s="3">
        <v>5119</v>
      </c>
      <c r="R17">
        <v>4.929652064213557E-2</v>
      </c>
      <c r="S17">
        <v>35.605058</v>
      </c>
      <c r="T17">
        <v>140.12330800000001</v>
      </c>
    </row>
    <row r="18" spans="1:20" x14ac:dyDescent="0.15">
      <c r="A18" s="8" t="s">
        <v>13</v>
      </c>
      <c r="B18" s="19">
        <v>6.7</v>
      </c>
      <c r="C18" s="19">
        <v>0.6</v>
      </c>
      <c r="D18" s="19">
        <v>6.1</v>
      </c>
      <c r="E18" s="19">
        <v>4</v>
      </c>
      <c r="F18" s="19">
        <v>1.3</v>
      </c>
      <c r="G18" s="19">
        <v>42.8</v>
      </c>
      <c r="H18" s="19">
        <v>7.7</v>
      </c>
      <c r="I18" s="23">
        <v>0.2</v>
      </c>
      <c r="J18" s="19">
        <v>1.7</v>
      </c>
      <c r="K18" s="19">
        <v>0.1</v>
      </c>
      <c r="L18" s="23">
        <v>6.6</v>
      </c>
      <c r="M18" s="19">
        <v>21.7</v>
      </c>
      <c r="N18" s="19">
        <v>3.6</v>
      </c>
      <c r="O18" s="19">
        <v>6.6</v>
      </c>
      <c r="P18" s="23">
        <v>109.8</v>
      </c>
      <c r="Q18" s="3">
        <v>11209</v>
      </c>
      <c r="R18">
        <v>0.10794387573309194</v>
      </c>
      <c r="S18">
        <v>35.689520999999999</v>
      </c>
      <c r="T18">
        <v>139.69170399999999</v>
      </c>
    </row>
    <row r="19" spans="1:20" x14ac:dyDescent="0.15">
      <c r="A19" s="10" t="s">
        <v>43</v>
      </c>
      <c r="B19" s="19">
        <v>4.0999999999999996</v>
      </c>
      <c r="C19" s="19">
        <v>0.3</v>
      </c>
      <c r="D19" s="19">
        <v>4.5999999999999996</v>
      </c>
      <c r="E19" s="19">
        <v>2.9</v>
      </c>
      <c r="F19" s="19">
        <v>0.7</v>
      </c>
      <c r="G19" s="19">
        <v>21.3</v>
      </c>
      <c r="H19" s="19">
        <v>3.2</v>
      </c>
      <c r="I19" s="23">
        <v>0.1</v>
      </c>
      <c r="J19" s="19">
        <v>1</v>
      </c>
      <c r="K19" s="19">
        <v>0</v>
      </c>
      <c r="L19" s="23">
        <v>5.8</v>
      </c>
      <c r="M19" s="19">
        <v>18.3</v>
      </c>
      <c r="N19" s="19">
        <v>2.8</v>
      </c>
      <c r="O19" s="19">
        <v>5.8</v>
      </c>
      <c r="P19" s="23">
        <v>70.900000000000006</v>
      </c>
      <c r="Q19" s="3">
        <v>7477</v>
      </c>
      <c r="R19">
        <v>7.2004314288190596E-2</v>
      </c>
      <c r="S19">
        <v>35.447752999999999</v>
      </c>
      <c r="T19">
        <v>139.64251400000001</v>
      </c>
    </row>
    <row r="20" spans="1:20" x14ac:dyDescent="0.15">
      <c r="A20" s="9" t="s">
        <v>14</v>
      </c>
      <c r="B20" s="20">
        <v>5.7</v>
      </c>
      <c r="C20" s="20">
        <v>0.4</v>
      </c>
      <c r="D20" s="20">
        <v>4.9000000000000004</v>
      </c>
      <c r="E20" s="20">
        <v>4.2</v>
      </c>
      <c r="F20" s="20">
        <v>0.8</v>
      </c>
      <c r="G20" s="20">
        <v>22.5</v>
      </c>
      <c r="H20" s="20">
        <v>8.4</v>
      </c>
      <c r="I20" s="24">
        <v>0.3</v>
      </c>
      <c r="J20" s="20">
        <v>1.1000000000000001</v>
      </c>
      <c r="K20" s="20">
        <v>0</v>
      </c>
      <c r="L20" s="24">
        <v>5.0999999999999996</v>
      </c>
      <c r="M20" s="20">
        <v>15.1</v>
      </c>
      <c r="N20" s="20">
        <v>1.6</v>
      </c>
      <c r="O20" s="20">
        <v>5.8</v>
      </c>
      <c r="P20" s="24">
        <v>76.099999999999994</v>
      </c>
      <c r="Q20" s="3">
        <v>696</v>
      </c>
      <c r="R20">
        <v>6.70255486753787E-3</v>
      </c>
      <c r="S20">
        <v>35.664158</v>
      </c>
      <c r="T20">
        <v>138.56844899999999</v>
      </c>
    </row>
    <row r="21" spans="1:20" x14ac:dyDescent="0.15">
      <c r="A21" s="7" t="s">
        <v>15</v>
      </c>
      <c r="B21" s="18">
        <v>8.3000000000000007</v>
      </c>
      <c r="C21" s="18">
        <v>0.2</v>
      </c>
      <c r="D21" s="18">
        <v>3.2</v>
      </c>
      <c r="E21" s="18">
        <v>3.4</v>
      </c>
      <c r="F21" s="18">
        <v>0.7</v>
      </c>
      <c r="G21" s="18">
        <v>29</v>
      </c>
      <c r="H21" s="18">
        <v>1.8</v>
      </c>
      <c r="I21" s="22">
        <v>0.1</v>
      </c>
      <c r="J21" s="18">
        <v>0.8</v>
      </c>
      <c r="K21" s="18">
        <v>0.1</v>
      </c>
      <c r="L21" s="22">
        <v>8.4</v>
      </c>
      <c r="M21" s="18">
        <v>18.2</v>
      </c>
      <c r="N21" s="18">
        <v>2.6</v>
      </c>
      <c r="O21" s="18">
        <v>6.2</v>
      </c>
      <c r="P21" s="22">
        <v>82.9</v>
      </c>
      <c r="Q21" s="3">
        <v>894</v>
      </c>
      <c r="R21">
        <v>8.6093161660615748E-3</v>
      </c>
      <c r="S21">
        <v>36.69529</v>
      </c>
      <c r="T21">
        <v>137.21133800000001</v>
      </c>
    </row>
    <row r="22" spans="1:20" x14ac:dyDescent="0.15">
      <c r="A22" s="8" t="s">
        <v>16</v>
      </c>
      <c r="B22" s="19">
        <v>8.1999999999999993</v>
      </c>
      <c r="C22" s="19">
        <v>0.3</v>
      </c>
      <c r="D22" s="19">
        <v>2.7</v>
      </c>
      <c r="E22" s="19">
        <v>3.7</v>
      </c>
      <c r="F22" s="19">
        <v>0.9</v>
      </c>
      <c r="G22" s="19">
        <v>26.4</v>
      </c>
      <c r="H22" s="19">
        <v>2.2999999999999998</v>
      </c>
      <c r="I22" s="23">
        <v>0.1</v>
      </c>
      <c r="J22" s="19">
        <v>0.7</v>
      </c>
      <c r="K22" s="19">
        <v>0.1</v>
      </c>
      <c r="L22" s="23">
        <v>7.4</v>
      </c>
      <c r="M22" s="19">
        <v>18.3</v>
      </c>
      <c r="N22" s="19">
        <v>2.4</v>
      </c>
      <c r="O22" s="19">
        <v>6.7</v>
      </c>
      <c r="P22" s="23">
        <v>80.099999999999994</v>
      </c>
      <c r="Q22" s="3">
        <v>949</v>
      </c>
      <c r="R22">
        <v>9.1389720823181596E-3</v>
      </c>
      <c r="S22">
        <v>36.594681999999999</v>
      </c>
      <c r="T22">
        <v>136.625573</v>
      </c>
    </row>
    <row r="23" spans="1:20" x14ac:dyDescent="0.15">
      <c r="A23" s="9" t="s">
        <v>17</v>
      </c>
      <c r="B23" s="20">
        <v>7.4</v>
      </c>
      <c r="C23" s="20">
        <v>0.5</v>
      </c>
      <c r="D23" s="20">
        <v>2</v>
      </c>
      <c r="E23" s="20">
        <v>4.3</v>
      </c>
      <c r="F23" s="20">
        <v>0.9</v>
      </c>
      <c r="G23" s="20">
        <v>27.2</v>
      </c>
      <c r="H23" s="20">
        <v>1.4</v>
      </c>
      <c r="I23" s="24">
        <v>0.1</v>
      </c>
      <c r="J23" s="20">
        <v>0.5</v>
      </c>
      <c r="K23" s="20">
        <v>0.1</v>
      </c>
      <c r="L23" s="24">
        <v>10.4</v>
      </c>
      <c r="M23" s="20">
        <v>15.4</v>
      </c>
      <c r="N23" s="20">
        <v>2</v>
      </c>
      <c r="O23" s="20">
        <v>7</v>
      </c>
      <c r="P23" s="24">
        <v>79.3</v>
      </c>
      <c r="Q23" s="3">
        <v>650</v>
      </c>
      <c r="R23">
        <v>6.2595699193959999E-3</v>
      </c>
      <c r="S23">
        <v>36.065218999999999</v>
      </c>
      <c r="T23">
        <v>136.221642</v>
      </c>
    </row>
    <row r="24" spans="1:20" x14ac:dyDescent="0.15">
      <c r="A24" s="7" t="s">
        <v>18</v>
      </c>
      <c r="B24" s="18">
        <v>6.1</v>
      </c>
      <c r="C24" s="18">
        <v>0.3</v>
      </c>
      <c r="D24" s="18">
        <v>2.4</v>
      </c>
      <c r="E24" s="18">
        <v>3.7</v>
      </c>
      <c r="F24" s="18">
        <v>0.9</v>
      </c>
      <c r="G24" s="18">
        <v>19.100000000000001</v>
      </c>
      <c r="H24" s="18">
        <v>1.8</v>
      </c>
      <c r="I24" s="22">
        <v>0.1</v>
      </c>
      <c r="J24" s="18">
        <v>0.6</v>
      </c>
      <c r="K24" s="18">
        <v>0</v>
      </c>
      <c r="L24" s="22">
        <v>6.1</v>
      </c>
      <c r="M24" s="18">
        <v>15.2</v>
      </c>
      <c r="N24" s="18">
        <v>2.1</v>
      </c>
      <c r="O24" s="18">
        <v>6.2</v>
      </c>
      <c r="P24" s="22">
        <v>64.599999999999994</v>
      </c>
      <c r="Q24" s="3">
        <v>1675</v>
      </c>
      <c r="R24">
        <v>1.6130430176905075E-2</v>
      </c>
      <c r="S24">
        <v>35.391227000000001</v>
      </c>
      <c r="T24">
        <v>136.72229100000001</v>
      </c>
    </row>
    <row r="25" spans="1:20" x14ac:dyDescent="0.15">
      <c r="A25" s="8" t="s">
        <v>19</v>
      </c>
      <c r="B25" s="19">
        <v>5.5</v>
      </c>
      <c r="C25" s="19">
        <v>0.4</v>
      </c>
      <c r="D25" s="19">
        <v>4.3</v>
      </c>
      <c r="E25" s="19">
        <v>4.3</v>
      </c>
      <c r="F25" s="19">
        <v>0.9</v>
      </c>
      <c r="G25" s="19">
        <v>22.7</v>
      </c>
      <c r="H25" s="19">
        <v>2.1</v>
      </c>
      <c r="I25" s="23">
        <v>0.1</v>
      </c>
      <c r="J25" s="19">
        <v>0.9</v>
      </c>
      <c r="K25" s="19">
        <v>0.1</v>
      </c>
      <c r="L25" s="23">
        <v>5.9</v>
      </c>
      <c r="M25" s="19">
        <v>16.600000000000001</v>
      </c>
      <c r="N25" s="19">
        <v>2</v>
      </c>
      <c r="O25" s="19">
        <v>5.7</v>
      </c>
      <c r="P25" s="23">
        <v>71.3</v>
      </c>
      <c r="Q25" s="3">
        <v>3055</v>
      </c>
      <c r="R25">
        <v>2.9419978621161198E-2</v>
      </c>
      <c r="S25">
        <v>34.976978000000003</v>
      </c>
      <c r="T25">
        <v>138.38305399999999</v>
      </c>
    </row>
    <row r="26" spans="1:20" x14ac:dyDescent="0.15">
      <c r="A26" s="8" t="s">
        <v>20</v>
      </c>
      <c r="B26" s="19">
        <v>4.3</v>
      </c>
      <c r="C26" s="19">
        <v>0.3</v>
      </c>
      <c r="D26" s="19">
        <v>2.7</v>
      </c>
      <c r="E26" s="19">
        <v>3.6</v>
      </c>
      <c r="F26" s="19">
        <v>1.2</v>
      </c>
      <c r="G26" s="19">
        <v>25.1</v>
      </c>
      <c r="H26" s="19">
        <v>2.2999999999999998</v>
      </c>
      <c r="I26" s="23">
        <v>0.1</v>
      </c>
      <c r="J26" s="19">
        <v>0.7</v>
      </c>
      <c r="K26" s="19">
        <v>0.1</v>
      </c>
      <c r="L26" s="23">
        <v>7</v>
      </c>
      <c r="M26" s="19">
        <v>17.600000000000001</v>
      </c>
      <c r="N26" s="19">
        <v>2.2999999999999998</v>
      </c>
      <c r="O26" s="19">
        <v>6.1</v>
      </c>
      <c r="P26" s="23">
        <v>73.3</v>
      </c>
      <c r="Q26" s="3">
        <v>6011</v>
      </c>
      <c r="R26">
        <v>5.7886576593060547E-2</v>
      </c>
      <c r="S26">
        <v>35.180188000000001</v>
      </c>
      <c r="T26">
        <v>136.906565</v>
      </c>
    </row>
    <row r="27" spans="1:20" x14ac:dyDescent="0.15">
      <c r="A27" s="9" t="s">
        <v>21</v>
      </c>
      <c r="B27" s="20">
        <v>5.2</v>
      </c>
      <c r="C27" s="20">
        <v>0.5</v>
      </c>
      <c r="D27" s="20">
        <v>2.6</v>
      </c>
      <c r="E27" s="20">
        <v>3.9</v>
      </c>
      <c r="F27" s="20">
        <v>1</v>
      </c>
      <c r="G27" s="20">
        <v>21</v>
      </c>
      <c r="H27" s="20">
        <v>1.5</v>
      </c>
      <c r="I27" s="24">
        <v>0.1</v>
      </c>
      <c r="J27" s="20">
        <v>0.6</v>
      </c>
      <c r="K27" s="20">
        <v>0</v>
      </c>
      <c r="L27" s="24">
        <v>6.2</v>
      </c>
      <c r="M27" s="20">
        <v>15.6</v>
      </c>
      <c r="N27" s="20">
        <v>2</v>
      </c>
      <c r="O27" s="20">
        <v>6.1</v>
      </c>
      <c r="P27" s="24">
        <v>66.2</v>
      </c>
      <c r="Q27" s="3">
        <v>1501</v>
      </c>
      <c r="R27">
        <v>1.4454791460020608E-2</v>
      </c>
      <c r="S27">
        <v>34.730283</v>
      </c>
      <c r="T27">
        <v>136.508591</v>
      </c>
    </row>
    <row r="28" spans="1:20" x14ac:dyDescent="0.15">
      <c r="A28" s="7" t="s">
        <v>22</v>
      </c>
      <c r="B28" s="18">
        <v>5.8</v>
      </c>
      <c r="C28" s="18">
        <v>0.3</v>
      </c>
      <c r="D28" s="18">
        <v>2</v>
      </c>
      <c r="E28" s="18">
        <v>3.8</v>
      </c>
      <c r="F28" s="18">
        <v>0.9</v>
      </c>
      <c r="G28" s="18">
        <v>18.399999999999999</v>
      </c>
      <c r="H28" s="18">
        <v>1.6</v>
      </c>
      <c r="I28" s="22">
        <v>0.1</v>
      </c>
      <c r="J28" s="18">
        <v>0.6</v>
      </c>
      <c r="K28" s="18">
        <v>0</v>
      </c>
      <c r="L28" s="22">
        <v>6.3</v>
      </c>
      <c r="M28" s="18">
        <v>16.2</v>
      </c>
      <c r="N28" s="18">
        <v>2.5</v>
      </c>
      <c r="O28" s="18">
        <v>5.8</v>
      </c>
      <c r="P28" s="22">
        <v>64.3</v>
      </c>
      <c r="Q28" s="3">
        <v>1132</v>
      </c>
      <c r="R28">
        <v>1.090128176731734E-2</v>
      </c>
      <c r="S28">
        <v>35.004531</v>
      </c>
      <c r="T28">
        <v>135.86859000000001</v>
      </c>
    </row>
    <row r="29" spans="1:20" x14ac:dyDescent="0.15">
      <c r="A29" s="8" t="s">
        <v>23</v>
      </c>
      <c r="B29" s="19">
        <v>6.2</v>
      </c>
      <c r="C29" s="19">
        <v>0.3</v>
      </c>
      <c r="D29" s="19">
        <v>1.9</v>
      </c>
      <c r="E29" s="19">
        <v>4.2</v>
      </c>
      <c r="F29" s="19">
        <v>1.2</v>
      </c>
      <c r="G29" s="19">
        <v>29.5</v>
      </c>
      <c r="H29" s="19">
        <v>3.4</v>
      </c>
      <c r="I29" s="23">
        <v>0.1</v>
      </c>
      <c r="J29" s="19">
        <v>0.9</v>
      </c>
      <c r="K29" s="19">
        <v>0.1</v>
      </c>
      <c r="L29" s="23">
        <v>9.3000000000000007</v>
      </c>
      <c r="M29" s="19">
        <v>20</v>
      </c>
      <c r="N29" s="19">
        <v>2.4</v>
      </c>
      <c r="O29" s="19">
        <v>6.5</v>
      </c>
      <c r="P29" s="23">
        <v>86.1</v>
      </c>
      <c r="Q29" s="3">
        <v>2172</v>
      </c>
      <c r="R29">
        <v>2.0916593638350939E-2</v>
      </c>
      <c r="S29">
        <v>35.021365000000003</v>
      </c>
      <c r="T29">
        <v>135.755481</v>
      </c>
    </row>
    <row r="30" spans="1:20" x14ac:dyDescent="0.15">
      <c r="A30" s="8" t="s">
        <v>24</v>
      </c>
      <c r="B30" s="19">
        <v>4.9000000000000004</v>
      </c>
      <c r="C30" s="19">
        <v>0.3</v>
      </c>
      <c r="D30" s="19">
        <v>2.2000000000000002</v>
      </c>
      <c r="E30" s="19">
        <v>5</v>
      </c>
      <c r="F30" s="19">
        <v>1</v>
      </c>
      <c r="G30" s="19">
        <v>31.2</v>
      </c>
      <c r="H30" s="19">
        <v>3.7</v>
      </c>
      <c r="I30" s="23">
        <v>0.1</v>
      </c>
      <c r="J30" s="19">
        <v>1</v>
      </c>
      <c r="K30" s="19">
        <v>0.1</v>
      </c>
      <c r="L30" s="23">
        <v>10.1</v>
      </c>
      <c r="M30" s="19">
        <v>25.9</v>
      </c>
      <c r="N30" s="19">
        <v>3.2</v>
      </c>
      <c r="O30" s="19">
        <v>9</v>
      </c>
      <c r="P30" s="23">
        <v>97.8</v>
      </c>
      <c r="Q30" s="3">
        <v>7289</v>
      </c>
      <c r="R30">
        <v>7.0193854065349906E-2</v>
      </c>
      <c r="S30">
        <v>34.686297000000003</v>
      </c>
      <c r="T30">
        <v>135.51966100000001</v>
      </c>
    </row>
    <row r="31" spans="1:20" x14ac:dyDescent="0.15">
      <c r="A31" s="8" t="s">
        <v>25</v>
      </c>
      <c r="B31" s="19">
        <v>5.4</v>
      </c>
      <c r="C31" s="19">
        <v>0.3</v>
      </c>
      <c r="D31" s="19">
        <v>2.1</v>
      </c>
      <c r="E31" s="19">
        <v>4.4000000000000004</v>
      </c>
      <c r="F31" s="19">
        <v>1</v>
      </c>
      <c r="G31" s="19">
        <v>24.9</v>
      </c>
      <c r="H31" s="19">
        <v>2.4</v>
      </c>
      <c r="I31" s="23">
        <v>0.1</v>
      </c>
      <c r="J31" s="19">
        <v>0.7</v>
      </c>
      <c r="K31" s="19">
        <v>0.1</v>
      </c>
      <c r="L31" s="23">
        <v>9.3000000000000007</v>
      </c>
      <c r="M31" s="19">
        <v>21.1</v>
      </c>
      <c r="N31" s="19">
        <v>2.7</v>
      </c>
      <c r="O31" s="19">
        <v>7.4</v>
      </c>
      <c r="P31" s="23">
        <v>81.900000000000006</v>
      </c>
      <c r="Q31" s="3">
        <v>4551</v>
      </c>
      <c r="R31">
        <v>4.3826619543340301E-2</v>
      </c>
      <c r="S31">
        <v>34.691279000000002</v>
      </c>
      <c r="T31">
        <v>135.18302499999999</v>
      </c>
    </row>
    <row r="32" spans="1:20" x14ac:dyDescent="0.15">
      <c r="A32" s="8" t="s">
        <v>26</v>
      </c>
      <c r="B32" s="19">
        <v>5.5</v>
      </c>
      <c r="C32" s="19">
        <v>0.2</v>
      </c>
      <c r="D32" s="19">
        <v>1.6</v>
      </c>
      <c r="E32" s="19">
        <v>3.9</v>
      </c>
      <c r="F32" s="19">
        <v>0.8</v>
      </c>
      <c r="G32" s="19">
        <v>17.8</v>
      </c>
      <c r="H32" s="19">
        <v>1.6</v>
      </c>
      <c r="I32" s="23">
        <v>0</v>
      </c>
      <c r="J32" s="19">
        <v>0.6</v>
      </c>
      <c r="K32" s="19">
        <v>0</v>
      </c>
      <c r="L32" s="23">
        <v>6.7</v>
      </c>
      <c r="M32" s="19">
        <v>15.4</v>
      </c>
      <c r="N32" s="19">
        <v>2.2000000000000002</v>
      </c>
      <c r="O32" s="19">
        <v>7.7</v>
      </c>
      <c r="P32" s="23">
        <v>64.099999999999994</v>
      </c>
      <c r="Q32" s="3">
        <v>1138</v>
      </c>
      <c r="R32">
        <v>1.095906241272715E-2</v>
      </c>
      <c r="S32">
        <v>34.685333</v>
      </c>
      <c r="T32">
        <v>135.83274399999999</v>
      </c>
    </row>
    <row r="33" spans="1:20" x14ac:dyDescent="0.15">
      <c r="A33" s="11" t="s">
        <v>42</v>
      </c>
      <c r="B33" s="20">
        <v>7</v>
      </c>
      <c r="C33" s="20">
        <v>0.4</v>
      </c>
      <c r="D33" s="20">
        <v>2.8</v>
      </c>
      <c r="E33" s="20">
        <v>4.5999999999999996</v>
      </c>
      <c r="F33" s="20">
        <v>1.2</v>
      </c>
      <c r="G33" s="20">
        <v>23</v>
      </c>
      <c r="H33" s="20">
        <v>2.4</v>
      </c>
      <c r="I33" s="24">
        <v>0.1</v>
      </c>
      <c r="J33" s="20">
        <v>0.5</v>
      </c>
      <c r="K33" s="20">
        <v>0.1</v>
      </c>
      <c r="L33" s="24">
        <v>9.9</v>
      </c>
      <c r="M33" s="20">
        <v>17.2</v>
      </c>
      <c r="N33" s="20">
        <v>2.9</v>
      </c>
      <c r="O33" s="20">
        <v>8.4</v>
      </c>
      <c r="P33" s="24">
        <v>80.5</v>
      </c>
      <c r="Q33" s="3">
        <v>813</v>
      </c>
      <c r="R33">
        <v>7.8292774530291497E-3</v>
      </c>
      <c r="S33">
        <v>34.226033999999999</v>
      </c>
      <c r="T33">
        <v>135.167506</v>
      </c>
    </row>
    <row r="34" spans="1:20" x14ac:dyDescent="0.15">
      <c r="A34" s="7" t="s">
        <v>27</v>
      </c>
      <c r="B34" s="18">
        <v>7.3</v>
      </c>
      <c r="C34" s="18">
        <v>0.7</v>
      </c>
      <c r="D34" s="18">
        <v>2.7</v>
      </c>
      <c r="E34" s="18">
        <v>5.4</v>
      </c>
      <c r="F34" s="18">
        <v>1.3</v>
      </c>
      <c r="G34" s="18">
        <v>24.1</v>
      </c>
      <c r="H34" s="18">
        <v>1.5</v>
      </c>
      <c r="I34" s="22">
        <v>0.1</v>
      </c>
      <c r="J34" s="18">
        <v>0.7</v>
      </c>
      <c r="K34" s="18">
        <v>0.1</v>
      </c>
      <c r="L34" s="22">
        <v>8.6999999999999993</v>
      </c>
      <c r="M34" s="18">
        <v>19.399999999999999</v>
      </c>
      <c r="N34" s="18">
        <v>1.9</v>
      </c>
      <c r="O34" s="18">
        <v>9.6</v>
      </c>
      <c r="P34" s="22">
        <v>83.4</v>
      </c>
      <c r="Q34" s="3">
        <v>475</v>
      </c>
      <c r="R34">
        <v>4.5743010949432306E-3</v>
      </c>
      <c r="S34">
        <v>35.503869000000002</v>
      </c>
      <c r="T34">
        <v>134.237672</v>
      </c>
    </row>
    <row r="35" spans="1:20" x14ac:dyDescent="0.15">
      <c r="A35" s="8" t="s">
        <v>28</v>
      </c>
      <c r="B35" s="19">
        <v>8.3000000000000007</v>
      </c>
      <c r="C35" s="19">
        <v>0.5</v>
      </c>
      <c r="D35" s="19">
        <v>3.1</v>
      </c>
      <c r="E35" s="19">
        <v>6.9</v>
      </c>
      <c r="F35" s="19">
        <v>1.6</v>
      </c>
      <c r="G35" s="19">
        <v>23</v>
      </c>
      <c r="H35" s="19">
        <v>1.7</v>
      </c>
      <c r="I35" s="23">
        <v>0.5</v>
      </c>
      <c r="J35" s="19">
        <v>0.6</v>
      </c>
      <c r="K35" s="19">
        <v>0</v>
      </c>
      <c r="L35" s="23">
        <v>8.1999999999999993</v>
      </c>
      <c r="M35" s="19">
        <v>16.2</v>
      </c>
      <c r="N35" s="19">
        <v>1.5</v>
      </c>
      <c r="O35" s="19">
        <v>9.4</v>
      </c>
      <c r="P35" s="23">
        <v>81.400000000000006</v>
      </c>
      <c r="Q35" s="3">
        <v>582</v>
      </c>
      <c r="R35">
        <v>5.6047226047514949E-3</v>
      </c>
      <c r="S35">
        <v>35.472296999999998</v>
      </c>
      <c r="T35">
        <v>133.050499</v>
      </c>
    </row>
    <row r="36" spans="1:20" x14ac:dyDescent="0.15">
      <c r="A36" s="8" t="s">
        <v>29</v>
      </c>
      <c r="B36" s="19">
        <v>5.4</v>
      </c>
      <c r="C36" s="19">
        <v>0.3</v>
      </c>
      <c r="D36" s="19">
        <v>2.2000000000000002</v>
      </c>
      <c r="E36" s="19">
        <v>5.2</v>
      </c>
      <c r="F36" s="19">
        <v>0.9</v>
      </c>
      <c r="G36" s="19">
        <v>19.5</v>
      </c>
      <c r="H36" s="19">
        <v>1.7</v>
      </c>
      <c r="I36" s="23">
        <v>0.1</v>
      </c>
      <c r="J36" s="19">
        <v>0.6</v>
      </c>
      <c r="K36" s="19">
        <v>0.1</v>
      </c>
      <c r="L36" s="23">
        <v>7</v>
      </c>
      <c r="M36" s="19">
        <v>16.5</v>
      </c>
      <c r="N36" s="19">
        <v>1.9</v>
      </c>
      <c r="O36" s="19">
        <v>7.9</v>
      </c>
      <c r="P36" s="23">
        <v>69.2</v>
      </c>
      <c r="Q36" s="3">
        <v>1580</v>
      </c>
      <c r="R36">
        <v>1.521556995791643E-2</v>
      </c>
      <c r="S36">
        <v>34.661754999999999</v>
      </c>
      <c r="T36">
        <v>133.93440699999999</v>
      </c>
    </row>
    <row r="37" spans="1:20" x14ac:dyDescent="0.15">
      <c r="A37" s="8" t="s">
        <v>30</v>
      </c>
      <c r="B37" s="19">
        <v>5.6</v>
      </c>
      <c r="C37" s="19">
        <v>0.3</v>
      </c>
      <c r="D37" s="19">
        <v>2.5</v>
      </c>
      <c r="E37" s="19">
        <v>6.2</v>
      </c>
      <c r="F37" s="19">
        <v>1</v>
      </c>
      <c r="G37" s="19">
        <v>24.8</v>
      </c>
      <c r="H37" s="19">
        <v>2.2000000000000002</v>
      </c>
      <c r="I37" s="23">
        <v>0.1</v>
      </c>
      <c r="J37" s="19">
        <v>0.7</v>
      </c>
      <c r="K37" s="19">
        <v>0.1</v>
      </c>
      <c r="L37" s="23">
        <v>9.8000000000000007</v>
      </c>
      <c r="M37" s="19">
        <v>19</v>
      </c>
      <c r="N37" s="19">
        <v>2.1</v>
      </c>
      <c r="O37" s="19">
        <v>9.3000000000000007</v>
      </c>
      <c r="P37" s="23">
        <v>83.7</v>
      </c>
      <c r="Q37" s="3">
        <v>2327</v>
      </c>
      <c r="R37">
        <v>2.2409260311437678E-2</v>
      </c>
      <c r="S37">
        <v>34.396560000000001</v>
      </c>
      <c r="T37">
        <v>132.459622</v>
      </c>
    </row>
    <row r="38" spans="1:20" x14ac:dyDescent="0.15">
      <c r="A38" s="9" t="s">
        <v>31</v>
      </c>
      <c r="B38" s="20">
        <v>5.5</v>
      </c>
      <c r="C38" s="20">
        <v>0.4</v>
      </c>
      <c r="D38" s="20">
        <v>2.8</v>
      </c>
      <c r="E38" s="20">
        <v>6.3</v>
      </c>
      <c r="F38" s="20">
        <v>1</v>
      </c>
      <c r="G38" s="20">
        <v>22</v>
      </c>
      <c r="H38" s="20">
        <v>1.4</v>
      </c>
      <c r="I38" s="24">
        <v>0.1</v>
      </c>
      <c r="J38" s="20">
        <v>0.6</v>
      </c>
      <c r="K38" s="20">
        <v>0.1</v>
      </c>
      <c r="L38" s="24">
        <v>9.5</v>
      </c>
      <c r="M38" s="20">
        <v>15.9</v>
      </c>
      <c r="N38" s="20">
        <v>1.5</v>
      </c>
      <c r="O38" s="20">
        <v>10.5</v>
      </c>
      <c r="P38" s="24">
        <v>77.599999999999994</v>
      </c>
      <c r="Q38" s="3">
        <v>1185</v>
      </c>
      <c r="R38">
        <v>1.1411677468437322E-2</v>
      </c>
      <c r="S38">
        <v>34.186121</v>
      </c>
      <c r="T38">
        <v>131.47049999999999</v>
      </c>
    </row>
    <row r="39" spans="1:20" x14ac:dyDescent="0.15">
      <c r="A39" s="7" t="s">
        <v>32</v>
      </c>
      <c r="B39" s="18">
        <v>5.3</v>
      </c>
      <c r="C39" s="18">
        <v>0.3</v>
      </c>
      <c r="D39" s="18">
        <v>2.1</v>
      </c>
      <c r="E39" s="18">
        <v>5.3</v>
      </c>
      <c r="F39" s="18">
        <v>1.1000000000000001</v>
      </c>
      <c r="G39" s="18">
        <v>21.6</v>
      </c>
      <c r="H39" s="18">
        <v>1.4</v>
      </c>
      <c r="I39" s="22">
        <v>0.1</v>
      </c>
      <c r="J39" s="18">
        <v>0.6</v>
      </c>
      <c r="K39" s="18">
        <v>0.1</v>
      </c>
      <c r="L39" s="22">
        <v>8.3000000000000007</v>
      </c>
      <c r="M39" s="18">
        <v>15.3</v>
      </c>
      <c r="N39" s="18">
        <v>1.6</v>
      </c>
      <c r="O39" s="18">
        <v>8</v>
      </c>
      <c r="P39" s="22">
        <v>71.099999999999994</v>
      </c>
      <c r="Q39" s="3">
        <v>646</v>
      </c>
      <c r="R39">
        <v>6.2210494891227937E-3</v>
      </c>
      <c r="S39">
        <v>34.065761000000002</v>
      </c>
      <c r="T39">
        <v>134.559279</v>
      </c>
    </row>
    <row r="40" spans="1:20" x14ac:dyDescent="0.15">
      <c r="A40" s="8" t="s">
        <v>33</v>
      </c>
      <c r="B40" s="19">
        <v>5.4</v>
      </c>
      <c r="C40" s="19">
        <v>0.4</v>
      </c>
      <c r="D40" s="19">
        <v>2.2999999999999998</v>
      </c>
      <c r="E40" s="19">
        <v>4.9000000000000004</v>
      </c>
      <c r="F40" s="19">
        <v>1.9</v>
      </c>
      <c r="G40" s="19">
        <v>24.2</v>
      </c>
      <c r="H40" s="19">
        <v>1.6</v>
      </c>
      <c r="I40" s="23">
        <v>0.1</v>
      </c>
      <c r="J40" s="19">
        <v>0.6</v>
      </c>
      <c r="K40" s="19">
        <v>0.1</v>
      </c>
      <c r="L40" s="23">
        <v>7.3</v>
      </c>
      <c r="M40" s="19">
        <v>18</v>
      </c>
      <c r="N40" s="19">
        <v>2.2000000000000002</v>
      </c>
      <c r="O40" s="19">
        <v>7.5</v>
      </c>
      <c r="P40" s="23">
        <v>76.400000000000006</v>
      </c>
      <c r="Q40" s="3">
        <v>811</v>
      </c>
      <c r="R40">
        <v>7.8100172378925475E-3</v>
      </c>
      <c r="S40">
        <v>34.340148999999997</v>
      </c>
      <c r="T40">
        <v>134.04344399999999</v>
      </c>
    </row>
    <row r="41" spans="1:20" x14ac:dyDescent="0.15">
      <c r="A41" s="8" t="s">
        <v>34</v>
      </c>
      <c r="B41" s="19">
        <v>5.4</v>
      </c>
      <c r="C41" s="19">
        <v>0.4</v>
      </c>
      <c r="D41" s="19">
        <v>2.8</v>
      </c>
      <c r="E41" s="19">
        <v>5.2</v>
      </c>
      <c r="F41" s="19">
        <v>1.3</v>
      </c>
      <c r="G41" s="19">
        <v>23.3</v>
      </c>
      <c r="H41" s="19">
        <v>1.5</v>
      </c>
      <c r="I41" s="23">
        <v>0.1</v>
      </c>
      <c r="J41" s="19">
        <v>0.5</v>
      </c>
      <c r="K41" s="19">
        <v>0.1</v>
      </c>
      <c r="L41" s="23">
        <v>8.1</v>
      </c>
      <c r="M41" s="19">
        <v>16.2</v>
      </c>
      <c r="N41" s="19">
        <v>1.9</v>
      </c>
      <c r="O41" s="19">
        <v>9.3000000000000007</v>
      </c>
      <c r="P41" s="23">
        <v>75.900000000000006</v>
      </c>
      <c r="Q41" s="3">
        <v>1167</v>
      </c>
      <c r="R41">
        <v>1.1238335532207894E-2</v>
      </c>
      <c r="S41">
        <v>33.841659999999997</v>
      </c>
      <c r="T41">
        <v>132.76536200000001</v>
      </c>
    </row>
    <row r="42" spans="1:20" x14ac:dyDescent="0.15">
      <c r="A42" s="9" t="s">
        <v>35</v>
      </c>
      <c r="B42" s="20">
        <v>6.6</v>
      </c>
      <c r="C42" s="20">
        <v>0.3</v>
      </c>
      <c r="D42" s="20">
        <v>3.4</v>
      </c>
      <c r="E42" s="20">
        <v>5.2</v>
      </c>
      <c r="F42" s="20">
        <v>0.9</v>
      </c>
      <c r="G42" s="20">
        <v>29.3</v>
      </c>
      <c r="H42" s="20">
        <v>1.5</v>
      </c>
      <c r="I42" s="24">
        <v>0.1</v>
      </c>
      <c r="J42" s="20">
        <v>0.7</v>
      </c>
      <c r="K42" s="20">
        <v>0.1</v>
      </c>
      <c r="L42" s="24">
        <v>17.2</v>
      </c>
      <c r="M42" s="20">
        <v>19.5</v>
      </c>
      <c r="N42" s="20">
        <v>2.6</v>
      </c>
      <c r="O42" s="20">
        <v>9.6999999999999993</v>
      </c>
      <c r="P42" s="24">
        <v>96.9</v>
      </c>
      <c r="Q42" s="3">
        <v>628</v>
      </c>
      <c r="R42">
        <v>6.0477075528933659E-3</v>
      </c>
      <c r="S42">
        <v>33.559705000000001</v>
      </c>
      <c r="T42">
        <v>133.53108</v>
      </c>
    </row>
    <row r="43" spans="1:20" x14ac:dyDescent="0.15">
      <c r="A43" s="7" t="s">
        <v>36</v>
      </c>
      <c r="B43" s="18">
        <v>4.5999999999999996</v>
      </c>
      <c r="C43" s="18">
        <v>0.3</v>
      </c>
      <c r="D43" s="18">
        <v>2.2000000000000002</v>
      </c>
      <c r="E43" s="18">
        <v>8.3000000000000007</v>
      </c>
      <c r="F43" s="18">
        <v>0.8</v>
      </c>
      <c r="G43" s="18">
        <v>24.3</v>
      </c>
      <c r="H43" s="18">
        <v>2.7</v>
      </c>
      <c r="I43" s="22">
        <v>0.1</v>
      </c>
      <c r="J43" s="18">
        <v>0.7</v>
      </c>
      <c r="K43" s="18">
        <v>0.1</v>
      </c>
      <c r="L43" s="22">
        <v>9.3000000000000007</v>
      </c>
      <c r="M43" s="18">
        <v>17.2</v>
      </c>
      <c r="N43" s="18">
        <v>1.7</v>
      </c>
      <c r="O43" s="18">
        <v>7.8</v>
      </c>
      <c r="P43" s="22">
        <v>80.099999999999994</v>
      </c>
      <c r="Q43" s="3">
        <v>4153</v>
      </c>
      <c r="R43">
        <v>3.9993836731156286E-2</v>
      </c>
      <c r="S43">
        <v>33.606785000000002</v>
      </c>
      <c r="T43">
        <v>130.41831400000001</v>
      </c>
    </row>
    <row r="44" spans="1:20" x14ac:dyDescent="0.15">
      <c r="A44" s="8" t="s">
        <v>37</v>
      </c>
      <c r="B44" s="19">
        <v>6.5</v>
      </c>
      <c r="C44" s="19">
        <v>0.5</v>
      </c>
      <c r="D44" s="19">
        <v>1.8</v>
      </c>
      <c r="E44" s="19">
        <v>7.2</v>
      </c>
      <c r="F44" s="19">
        <v>0.8</v>
      </c>
      <c r="G44" s="19">
        <v>21.7</v>
      </c>
      <c r="H44" s="19">
        <v>1.3</v>
      </c>
      <c r="I44" s="23">
        <v>0.1</v>
      </c>
      <c r="J44" s="19">
        <v>0.5</v>
      </c>
      <c r="K44" s="19">
        <v>0.1</v>
      </c>
      <c r="L44" s="23">
        <v>9.1999999999999993</v>
      </c>
      <c r="M44" s="19">
        <v>14.6</v>
      </c>
      <c r="N44" s="19">
        <v>1.1000000000000001</v>
      </c>
      <c r="O44" s="19">
        <v>8.6</v>
      </c>
      <c r="P44" s="23">
        <v>73.900000000000006</v>
      </c>
      <c r="Q44" s="3">
        <v>679</v>
      </c>
      <c r="R44">
        <v>6.5388430388767446E-3</v>
      </c>
      <c r="S44">
        <v>33.249366999999999</v>
      </c>
      <c r="T44">
        <v>130.298822</v>
      </c>
    </row>
    <row r="45" spans="1:20" x14ac:dyDescent="0.15">
      <c r="A45" s="9" t="s">
        <v>38</v>
      </c>
      <c r="B45" s="20">
        <v>4.5999999999999996</v>
      </c>
      <c r="C45" s="20">
        <v>0.4</v>
      </c>
      <c r="D45" s="20">
        <v>2.8</v>
      </c>
      <c r="E45" s="20">
        <v>7.8</v>
      </c>
      <c r="F45" s="20">
        <v>0.7</v>
      </c>
      <c r="G45" s="20">
        <v>22.1</v>
      </c>
      <c r="H45" s="20">
        <v>1.5</v>
      </c>
      <c r="I45" s="24">
        <v>0.1</v>
      </c>
      <c r="J45" s="20">
        <v>0.5</v>
      </c>
      <c r="K45" s="20">
        <v>0.1</v>
      </c>
      <c r="L45" s="24">
        <v>8.8000000000000007</v>
      </c>
      <c r="M45" s="20">
        <v>14.8</v>
      </c>
      <c r="N45" s="20">
        <v>1.2</v>
      </c>
      <c r="O45" s="20">
        <v>8.5</v>
      </c>
      <c r="P45" s="24">
        <v>73.900000000000006</v>
      </c>
      <c r="Q45" s="3">
        <v>1145</v>
      </c>
      <c r="R45">
        <v>1.102647316570526E-2</v>
      </c>
      <c r="S45">
        <v>32.744838999999999</v>
      </c>
      <c r="T45">
        <v>129.87375599999999</v>
      </c>
    </row>
    <row r="46" spans="1:20" x14ac:dyDescent="0.15">
      <c r="A46" s="7" t="s">
        <v>39</v>
      </c>
      <c r="B46" s="18">
        <v>2.9</v>
      </c>
      <c r="C46" s="18">
        <v>0.4</v>
      </c>
      <c r="D46" s="18">
        <v>2.1</v>
      </c>
      <c r="E46" s="18">
        <v>10.4</v>
      </c>
      <c r="F46" s="18">
        <v>0.8</v>
      </c>
      <c r="G46" s="18">
        <v>21.4</v>
      </c>
      <c r="H46" s="18">
        <v>1.8</v>
      </c>
      <c r="I46" s="22">
        <v>0.1</v>
      </c>
      <c r="J46" s="18">
        <v>0.5</v>
      </c>
      <c r="K46" s="18">
        <v>0.1</v>
      </c>
      <c r="L46" s="22">
        <v>9.4</v>
      </c>
      <c r="M46" s="18">
        <v>15.5</v>
      </c>
      <c r="N46" s="18">
        <v>1.1000000000000001</v>
      </c>
      <c r="O46" s="18">
        <v>12.9</v>
      </c>
      <c r="P46" s="22">
        <v>79.400000000000006</v>
      </c>
      <c r="Q46" s="3">
        <v>1469</v>
      </c>
      <c r="R46">
        <v>1.4146628017834959E-2</v>
      </c>
      <c r="S46">
        <v>32.789828</v>
      </c>
      <c r="T46">
        <v>130.74166700000001</v>
      </c>
    </row>
    <row r="47" spans="1:20" x14ac:dyDescent="0.15">
      <c r="A47" s="8" t="s">
        <v>40</v>
      </c>
      <c r="B47" s="19">
        <v>4.9000000000000004</v>
      </c>
      <c r="C47" s="19">
        <v>0.4</v>
      </c>
      <c r="D47" s="19">
        <v>3.6</v>
      </c>
      <c r="E47" s="19">
        <v>10.4</v>
      </c>
      <c r="F47" s="19">
        <v>0.8</v>
      </c>
      <c r="G47" s="19">
        <v>23</v>
      </c>
      <c r="H47" s="19">
        <v>2.2000000000000002</v>
      </c>
      <c r="I47" s="23">
        <v>0.1</v>
      </c>
      <c r="J47" s="19">
        <v>0.8</v>
      </c>
      <c r="K47" s="19">
        <v>0.1</v>
      </c>
      <c r="L47" s="23">
        <v>9.3000000000000007</v>
      </c>
      <c r="M47" s="19">
        <v>14.7</v>
      </c>
      <c r="N47" s="19">
        <v>1.4</v>
      </c>
      <c r="O47" s="19">
        <v>10.5</v>
      </c>
      <c r="P47" s="23">
        <v>82</v>
      </c>
      <c r="Q47" s="3">
        <v>974</v>
      </c>
      <c r="R47">
        <v>9.3797247715256982E-3</v>
      </c>
      <c r="S47">
        <v>33.238194</v>
      </c>
      <c r="T47">
        <v>131.61259100000001</v>
      </c>
    </row>
    <row r="48" spans="1:20" x14ac:dyDescent="0.15">
      <c r="A48" s="8" t="s">
        <v>41</v>
      </c>
      <c r="B48" s="19">
        <v>2.2000000000000002</v>
      </c>
      <c r="C48" s="19">
        <v>0.3</v>
      </c>
      <c r="D48" s="19">
        <v>1.6</v>
      </c>
      <c r="E48" s="19">
        <v>19.899999999999999</v>
      </c>
      <c r="F48" s="19">
        <v>0.6</v>
      </c>
      <c r="G48" s="19">
        <v>22.1</v>
      </c>
      <c r="H48" s="19">
        <v>2.1</v>
      </c>
      <c r="I48" s="23">
        <v>0.1</v>
      </c>
      <c r="J48" s="19">
        <v>0.4</v>
      </c>
      <c r="K48" s="19">
        <v>0.1</v>
      </c>
      <c r="L48" s="23">
        <v>11.5</v>
      </c>
      <c r="M48" s="19">
        <v>14.8</v>
      </c>
      <c r="N48" s="19">
        <v>1.1000000000000001</v>
      </c>
      <c r="O48" s="19">
        <v>15.1</v>
      </c>
      <c r="P48" s="23">
        <v>91.8</v>
      </c>
      <c r="Q48" s="3">
        <v>914</v>
      </c>
      <c r="R48">
        <v>8.8019183174276056E-3</v>
      </c>
      <c r="S48">
        <v>31.911090000000002</v>
      </c>
      <c r="T48">
        <v>131.423855</v>
      </c>
    </row>
    <row r="49" spans="1:20" x14ac:dyDescent="0.15">
      <c r="A49" s="11" t="s">
        <v>44</v>
      </c>
      <c r="B49" s="20">
        <v>1.2</v>
      </c>
      <c r="C49" s="20">
        <v>0.2</v>
      </c>
      <c r="D49" s="20">
        <v>0.7</v>
      </c>
      <c r="E49" s="20">
        <v>26</v>
      </c>
      <c r="F49" s="20">
        <v>0.9</v>
      </c>
      <c r="G49" s="20">
        <v>18.2</v>
      </c>
      <c r="H49" s="20">
        <v>1.3</v>
      </c>
      <c r="I49" s="24">
        <v>0</v>
      </c>
      <c r="J49" s="20">
        <v>0.3</v>
      </c>
      <c r="K49" s="20">
        <v>0</v>
      </c>
      <c r="L49" s="24">
        <v>10.6</v>
      </c>
      <c r="M49" s="20">
        <v>13.5</v>
      </c>
      <c r="N49" s="20">
        <v>1</v>
      </c>
      <c r="O49" s="20">
        <v>12.5</v>
      </c>
      <c r="P49" s="24">
        <v>86.5</v>
      </c>
      <c r="Q49" s="3">
        <v>1376</v>
      </c>
      <c r="R49">
        <v>1.3251028013982917E-2</v>
      </c>
      <c r="S49">
        <v>31.560148000000002</v>
      </c>
      <c r="T49">
        <v>130.55798100000001</v>
      </c>
    </row>
    <row r="50" spans="1:20" ht="13.5" customHeight="1" x14ac:dyDescent="0.15">
      <c r="A50" s="4" t="s">
        <v>62</v>
      </c>
      <c r="B50" s="17">
        <v>5.7</v>
      </c>
      <c r="C50" s="17">
        <v>0.4</v>
      </c>
      <c r="D50" s="17">
        <v>4.0999999999999996</v>
      </c>
      <c r="E50" s="17">
        <v>4.5999999999999996</v>
      </c>
      <c r="F50" s="17">
        <v>1</v>
      </c>
      <c r="G50" s="17">
        <v>25.9</v>
      </c>
      <c r="H50" s="17">
        <v>3.1</v>
      </c>
      <c r="I50" s="21">
        <v>0.1</v>
      </c>
      <c r="J50" s="17">
        <v>1</v>
      </c>
      <c r="K50" s="17">
        <v>0.1</v>
      </c>
      <c r="L50" s="21">
        <v>7.5</v>
      </c>
      <c r="M50" s="17">
        <v>19</v>
      </c>
      <c r="N50" s="17">
        <v>2.4</v>
      </c>
      <c r="O50" s="17">
        <v>7.4</v>
      </c>
      <c r="P50" s="21">
        <v>82.2</v>
      </c>
      <c r="Q50" s="3">
        <f>SUM(Q4:Q49)</f>
        <v>103841</v>
      </c>
    </row>
    <row r="51" spans="1:20" ht="13.5" customHeight="1" x14ac:dyDescent="0.15">
      <c r="A51" s="31" t="s">
        <v>76</v>
      </c>
      <c r="B51" s="32">
        <f>SUMPRODUCT(B4:B49,$R4:$R49)</f>
        <v>5.7032877187238178</v>
      </c>
      <c r="C51" s="32">
        <f t="shared" ref="C51:P51" si="0">SUMPRODUCT(C4:C49,$R4:$R49)</f>
        <v>0.38446278444930249</v>
      </c>
      <c r="D51" s="32">
        <f t="shared" si="0"/>
        <v>4.104858389268208</v>
      </c>
      <c r="E51" s="32">
        <f t="shared" si="0"/>
        <v>4.6244672142987842</v>
      </c>
      <c r="F51" s="32">
        <f t="shared" si="0"/>
        <v>0.99799693762579345</v>
      </c>
      <c r="G51" s="32">
        <f t="shared" si="0"/>
        <v>25.840246145549443</v>
      </c>
      <c r="H51" s="32">
        <f t="shared" si="0"/>
        <v>3.0970214077291236</v>
      </c>
      <c r="I51" s="32">
        <f t="shared" si="0"/>
        <v>0.10937202068547108</v>
      </c>
      <c r="J51" s="32">
        <f t="shared" si="0"/>
        <v>0.95271713485039644</v>
      </c>
      <c r="K51" s="32">
        <f t="shared" si="0"/>
        <v>7.0241041592434605E-2</v>
      </c>
      <c r="L51" s="32">
        <f t="shared" si="0"/>
        <v>7.5378203214529886</v>
      </c>
      <c r="M51" s="32">
        <f t="shared" si="0"/>
        <v>19.002574127753</v>
      </c>
      <c r="N51" s="32">
        <f t="shared" si="0"/>
        <v>2.3885488390905323</v>
      </c>
      <c r="O51" s="32">
        <f t="shared" si="0"/>
        <v>7.4111824809083116</v>
      </c>
      <c r="P51" s="32">
        <f t="shared" si="0"/>
        <v>82.216282585876471</v>
      </c>
      <c r="Q51" s="3"/>
    </row>
    <row r="52" spans="1:20" ht="13.5" customHeight="1" x14ac:dyDescent="0.15">
      <c r="A52" s="31" t="s">
        <v>77</v>
      </c>
      <c r="B52" s="32">
        <f>AVERAGE(B4:B49)</f>
        <v>6.1217391304347828</v>
      </c>
      <c r="C52" s="32">
        <f t="shared" ref="C52:P52" si="1">AVERAGE(C4:C49)</f>
        <v>0.4</v>
      </c>
      <c r="D52" s="32">
        <f t="shared" si="1"/>
        <v>3.7478260869565219</v>
      </c>
      <c r="E52" s="32">
        <f t="shared" si="1"/>
        <v>5.3956521739130441</v>
      </c>
      <c r="F52" s="32">
        <f t="shared" si="1"/>
        <v>0.94999999999999962</v>
      </c>
      <c r="G52" s="32">
        <f t="shared" si="1"/>
        <v>24.008695652173916</v>
      </c>
      <c r="H52" s="32">
        <f t="shared" si="1"/>
        <v>2.3826086956521739</v>
      </c>
      <c r="I52" s="32">
        <f t="shared" si="1"/>
        <v>0.10652173913043474</v>
      </c>
      <c r="J52" s="32">
        <f t="shared" si="1"/>
        <v>0.815217391304348</v>
      </c>
      <c r="K52" s="32">
        <f t="shared" si="1"/>
        <v>6.7391304347826128E-2</v>
      </c>
      <c r="L52" s="32">
        <f t="shared" si="1"/>
        <v>7.9956521739130446</v>
      </c>
      <c r="M52" s="32">
        <f t="shared" si="1"/>
        <v>17.730434782608697</v>
      </c>
      <c r="N52" s="32">
        <f t="shared" si="1"/>
        <v>2.0760869565217392</v>
      </c>
      <c r="O52" s="32">
        <f t="shared" si="1"/>
        <v>7.9543478260869573</v>
      </c>
      <c r="P52" s="32">
        <f t="shared" si="1"/>
        <v>79.723913043478262</v>
      </c>
      <c r="Q52" s="3"/>
    </row>
    <row r="53" spans="1:20" ht="13.5" customHeight="1" x14ac:dyDescent="0.1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"/>
    </row>
    <row r="54" spans="1:20" x14ac:dyDescent="0.15">
      <c r="A54" s="13" t="s">
        <v>63</v>
      </c>
      <c r="B54" s="12"/>
      <c r="C54" s="12"/>
      <c r="D54" s="1"/>
      <c r="E54" s="1"/>
      <c r="F54" s="1"/>
      <c r="G54" s="1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20" x14ac:dyDescent="0.15">
      <c r="A55" s="13" t="s">
        <v>64</v>
      </c>
      <c r="B55" s="12"/>
      <c r="C55" s="1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20" x14ac:dyDescent="0.15">
      <c r="A56" s="13" t="s">
        <v>65</v>
      </c>
      <c r="B56" s="12"/>
      <c r="C56" s="1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20" x14ac:dyDescent="0.15">
      <c r="A57" s="13" t="s">
        <v>66</v>
      </c>
      <c r="B57" s="12"/>
      <c r="C57" s="1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200" zoomScaleNormal="200" workbookViewId="0">
      <selection activeCell="L15" sqref="L15"/>
    </sheetView>
  </sheetViews>
  <sheetFormatPr defaultRowHeight="13.5" x14ac:dyDescent="0.15"/>
  <cols>
    <col min="1" max="1" width="15.5" customWidth="1"/>
    <col min="5" max="5" width="12.125" customWidth="1"/>
  </cols>
  <sheetData>
    <row r="1" spans="1:15" x14ac:dyDescent="0.15">
      <c r="A1" s="27"/>
      <c r="B1" s="27" t="s">
        <v>46</v>
      </c>
      <c r="C1" s="27" t="s">
        <v>47</v>
      </c>
      <c r="D1" s="27" t="s">
        <v>48</v>
      </c>
      <c r="E1" s="27" t="s">
        <v>49</v>
      </c>
      <c r="F1" s="27" t="s">
        <v>50</v>
      </c>
      <c r="G1" s="27" t="s">
        <v>51</v>
      </c>
      <c r="H1" s="27" t="s">
        <v>52</v>
      </c>
      <c r="I1" s="27" t="s">
        <v>53</v>
      </c>
      <c r="J1" s="27" t="s">
        <v>54</v>
      </c>
      <c r="K1" s="27" t="s">
        <v>55</v>
      </c>
      <c r="L1" s="27" t="s">
        <v>56</v>
      </c>
      <c r="M1" s="27" t="s">
        <v>57</v>
      </c>
      <c r="N1" s="27" t="s">
        <v>58</v>
      </c>
      <c r="O1" s="27" t="s">
        <v>59</v>
      </c>
    </row>
    <row r="2" spans="1:15" x14ac:dyDescent="0.15">
      <c r="A2" s="25" t="s">
        <v>46</v>
      </c>
      <c r="B2" s="25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x14ac:dyDescent="0.15">
      <c r="A3" s="25" t="s">
        <v>47</v>
      </c>
      <c r="B3" s="25">
        <v>0.4320391932598252</v>
      </c>
      <c r="C3" s="25">
        <v>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x14ac:dyDescent="0.15">
      <c r="A4" s="25" t="s">
        <v>48</v>
      </c>
      <c r="B4" s="25">
        <v>0.3787757147936382</v>
      </c>
      <c r="C4" s="25">
        <v>0.46099617495088063</v>
      </c>
      <c r="D4" s="25">
        <v>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x14ac:dyDescent="0.15">
      <c r="A5" s="25" t="s">
        <v>49</v>
      </c>
      <c r="B5" s="25">
        <v>-0.33702903605169876</v>
      </c>
      <c r="C5" s="25">
        <v>-0.1170691099258741</v>
      </c>
      <c r="D5" s="25">
        <v>-0.65844244196716517</v>
      </c>
      <c r="E5" s="25">
        <v>1</v>
      </c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x14ac:dyDescent="0.15">
      <c r="A6" s="25" t="s">
        <v>50</v>
      </c>
      <c r="B6" s="25">
        <v>5.4664350356510398E-2</v>
      </c>
      <c r="C6" s="25">
        <v>2.8457822746668311E-2</v>
      </c>
      <c r="D6" s="25">
        <v>-0.30148931347768171</v>
      </c>
      <c r="E6" s="25">
        <v>0.27666752409646606</v>
      </c>
      <c r="F6" s="25">
        <v>1</v>
      </c>
      <c r="G6" s="25"/>
      <c r="H6" s="25"/>
      <c r="I6" s="25"/>
      <c r="J6" s="25"/>
      <c r="K6" s="25"/>
      <c r="L6" s="25"/>
      <c r="M6" s="25"/>
      <c r="N6" s="25"/>
      <c r="O6" s="25"/>
    </row>
    <row r="7" spans="1:15" x14ac:dyDescent="0.15">
      <c r="A7" s="25" t="s">
        <v>51</v>
      </c>
      <c r="B7" s="25">
        <v>0.4788850699706268</v>
      </c>
      <c r="C7" s="25">
        <v>0.28068285722598718</v>
      </c>
      <c r="D7" s="25">
        <v>0.2718686670200452</v>
      </c>
      <c r="E7" s="25">
        <v>-0.11623457875227598</v>
      </c>
      <c r="F7" s="25">
        <v>0.17295540672554321</v>
      </c>
      <c r="G7" s="25">
        <v>1</v>
      </c>
      <c r="H7" s="25"/>
      <c r="I7" s="25"/>
      <c r="J7" s="25"/>
      <c r="K7" s="25"/>
      <c r="L7" s="25"/>
      <c r="M7" s="25"/>
      <c r="N7" s="25"/>
      <c r="O7" s="25"/>
    </row>
    <row r="8" spans="1:15" x14ac:dyDescent="0.15">
      <c r="A8" s="25" t="s">
        <v>52</v>
      </c>
      <c r="B8" s="25">
        <v>3.518319546755138E-2</v>
      </c>
      <c r="C8" s="25">
        <v>-5.2738125121804855E-2</v>
      </c>
      <c r="D8" s="25">
        <v>0.48301363659191981</v>
      </c>
      <c r="E8" s="25">
        <v>-0.46153159834809276</v>
      </c>
      <c r="F8" s="25">
        <v>-4.101944088947037E-2</v>
      </c>
      <c r="G8" s="25">
        <v>0.37040054809529943</v>
      </c>
      <c r="H8" s="25">
        <v>1</v>
      </c>
      <c r="I8" s="25"/>
      <c r="J8" s="25"/>
      <c r="K8" s="25"/>
      <c r="L8" s="25"/>
      <c r="M8" s="25"/>
      <c r="N8" s="25"/>
      <c r="O8" s="25"/>
    </row>
    <row r="9" spans="1:15" x14ac:dyDescent="0.15">
      <c r="A9" s="25" t="s">
        <v>53</v>
      </c>
      <c r="B9" s="25">
        <v>9.9027148405747459E-2</v>
      </c>
      <c r="C9" s="25">
        <v>0.30912373858518433</v>
      </c>
      <c r="D9" s="25">
        <v>0.20647870806250415</v>
      </c>
      <c r="E9" s="25">
        <v>-1.9268179722015937E-3</v>
      </c>
      <c r="F9" s="25">
        <v>0.27376565569449124</v>
      </c>
      <c r="G9" s="25">
        <v>0.16775828212327679</v>
      </c>
      <c r="H9" s="25">
        <v>0.26698005471885616</v>
      </c>
      <c r="I9" s="25">
        <v>1</v>
      </c>
      <c r="J9" s="25"/>
      <c r="K9" s="25"/>
      <c r="L9" s="25"/>
      <c r="M9" s="25"/>
      <c r="N9" s="25"/>
      <c r="O9" s="25"/>
    </row>
    <row r="10" spans="1:15" x14ac:dyDescent="0.15">
      <c r="A10" s="25" t="s">
        <v>54</v>
      </c>
      <c r="B10" s="25">
        <v>0.38203858917248412</v>
      </c>
      <c r="C10" s="25">
        <v>0.2607781164411227</v>
      </c>
      <c r="D10" s="25">
        <v>0.80153427490049889</v>
      </c>
      <c r="E10" s="25">
        <v>-0.66115799812624054</v>
      </c>
      <c r="F10" s="25">
        <v>-0.19558871148485948</v>
      </c>
      <c r="G10" s="25">
        <v>0.45058206897282455</v>
      </c>
      <c r="H10" s="25">
        <v>0.71913113121029826</v>
      </c>
      <c r="I10" s="25">
        <v>0.13844425241479019</v>
      </c>
      <c r="J10" s="25">
        <v>1</v>
      </c>
      <c r="K10" s="25"/>
      <c r="L10" s="25"/>
      <c r="M10" s="25"/>
      <c r="N10" s="25"/>
      <c r="O10" s="25"/>
    </row>
    <row r="11" spans="1:15" x14ac:dyDescent="0.15">
      <c r="A11" s="25" t="s">
        <v>55</v>
      </c>
      <c r="B11" s="25">
        <v>-1.9810901273256114E-2</v>
      </c>
      <c r="C11" s="25">
        <v>0.14463920873211389</v>
      </c>
      <c r="D11" s="25">
        <v>-0.16617091943418139</v>
      </c>
      <c r="E11" s="25">
        <v>0.30040966503829458</v>
      </c>
      <c r="F11" s="25">
        <v>0.29538220612681904</v>
      </c>
      <c r="G11" s="25">
        <v>0.51366559326256434</v>
      </c>
      <c r="H11" s="25">
        <v>-5.507964270644343E-2</v>
      </c>
      <c r="I11" s="25">
        <v>7.306892933181372E-2</v>
      </c>
      <c r="J11" s="25">
        <v>-9.5424525150492573E-2</v>
      </c>
      <c r="K11" s="25">
        <v>1</v>
      </c>
      <c r="L11" s="25"/>
      <c r="M11" s="25"/>
      <c r="N11" s="25"/>
      <c r="O11" s="25"/>
    </row>
    <row r="12" spans="1:15" x14ac:dyDescent="0.15">
      <c r="A12" s="25" t="s">
        <v>56</v>
      </c>
      <c r="B12" s="25">
        <v>-0.1097658912570605</v>
      </c>
      <c r="C12" s="25">
        <v>-8.0530410805927637E-3</v>
      </c>
      <c r="D12" s="25">
        <v>-0.44997220678154531</v>
      </c>
      <c r="E12" s="25">
        <v>0.59677618690885115</v>
      </c>
      <c r="F12" s="25">
        <v>0.11595263415508564</v>
      </c>
      <c r="G12" s="25">
        <v>0.36554730058110751</v>
      </c>
      <c r="H12" s="25">
        <v>-0.29017913642805448</v>
      </c>
      <c r="I12" s="25">
        <v>-0.1245591823463922</v>
      </c>
      <c r="J12" s="25">
        <v>-0.42284342526411212</v>
      </c>
      <c r="K12" s="25">
        <v>0.5948038540011592</v>
      </c>
      <c r="L12" s="25">
        <v>1</v>
      </c>
      <c r="M12" s="25"/>
      <c r="N12" s="25"/>
      <c r="O12" s="25"/>
    </row>
    <row r="13" spans="1:15" x14ac:dyDescent="0.15">
      <c r="A13" s="25" t="s">
        <v>57</v>
      </c>
      <c r="B13" s="25">
        <v>0.32351307268534052</v>
      </c>
      <c r="C13" s="25">
        <v>0.1661502609094882</v>
      </c>
      <c r="D13" s="25">
        <v>0.46674489332722391</v>
      </c>
      <c r="E13" s="25">
        <v>-0.47350870783128812</v>
      </c>
      <c r="F13" s="25">
        <v>0.14095805730427691</v>
      </c>
      <c r="G13" s="28">
        <v>0.65724342511113021</v>
      </c>
      <c r="H13" s="25">
        <v>0.55803207759463558</v>
      </c>
      <c r="I13" s="25">
        <v>3.522400978461071E-2</v>
      </c>
      <c r="J13" s="28">
        <v>0.6684023812855896</v>
      </c>
      <c r="K13" s="25">
        <v>0.25802826539195528</v>
      </c>
      <c r="L13" s="25">
        <v>2.1367257619902019E-2</v>
      </c>
      <c r="M13" s="25">
        <v>1</v>
      </c>
      <c r="N13" s="25"/>
      <c r="O13" s="25"/>
    </row>
    <row r="14" spans="1:15" x14ac:dyDescent="0.15">
      <c r="A14" s="25" t="s">
        <v>58</v>
      </c>
      <c r="B14" s="25">
        <v>0.27516264270683821</v>
      </c>
      <c r="C14" s="25">
        <v>-8.2658201301560444E-2</v>
      </c>
      <c r="D14" s="25">
        <v>0.25558264074772441</v>
      </c>
      <c r="E14" s="25">
        <v>-0.49718639347939858</v>
      </c>
      <c r="F14" s="25">
        <v>0.20953037925513129</v>
      </c>
      <c r="G14" s="25">
        <v>0.44086639598791466</v>
      </c>
      <c r="H14" s="25">
        <v>0.45568253574442041</v>
      </c>
      <c r="I14" s="25">
        <v>-5.4430246507818818E-4</v>
      </c>
      <c r="J14" s="25">
        <v>0.44735814794046674</v>
      </c>
      <c r="K14" s="25">
        <v>0.12288465540214803</v>
      </c>
      <c r="L14" s="25">
        <v>-5.2669075168607776E-2</v>
      </c>
      <c r="M14" s="25">
        <v>0.75722158631463032</v>
      </c>
      <c r="N14" s="25">
        <v>1</v>
      </c>
      <c r="O14" s="25"/>
    </row>
    <row r="15" spans="1:15" ht="14.25" thickBot="1" x14ac:dyDescent="0.2">
      <c r="A15" s="26" t="s">
        <v>59</v>
      </c>
      <c r="B15" s="26">
        <v>-0.21743025993899931</v>
      </c>
      <c r="C15" s="26">
        <v>7.9614636968844979E-2</v>
      </c>
      <c r="D15" s="26">
        <v>-0.2573749829174638</v>
      </c>
      <c r="E15" s="26">
        <v>0.57961393306994846</v>
      </c>
      <c r="F15" s="26">
        <v>6.3899218720631316E-3</v>
      </c>
      <c r="G15" s="26">
        <v>5.2363472327658263E-2</v>
      </c>
      <c r="H15" s="26">
        <v>-0.36094629605332368</v>
      </c>
      <c r="I15" s="26">
        <v>-9.9536669973723915E-2</v>
      </c>
      <c r="J15" s="26">
        <v>-0.41028462454640735</v>
      </c>
      <c r="K15" s="26">
        <v>0.37206216923862773</v>
      </c>
      <c r="L15" s="26">
        <v>0.76359932521839968</v>
      </c>
      <c r="M15" s="26">
        <v>-6.9277579170583858E-2</v>
      </c>
      <c r="N15" s="26">
        <v>-0.27375116598481081</v>
      </c>
      <c r="O15" s="26">
        <v>1</v>
      </c>
    </row>
    <row r="17" spans="4:5" x14ac:dyDescent="0.15">
      <c r="D17" t="s">
        <v>70</v>
      </c>
      <c r="E17" t="s">
        <v>71</v>
      </c>
    </row>
  </sheetData>
  <phoneticPr fontId="2"/>
  <conditionalFormatting sqref="B2:O15">
    <cfRule type="cellIs" dxfId="1" priority="1" stopIfTrue="1" operator="lessThan">
      <formula>-0.6</formula>
    </cfRule>
    <cfRule type="cellIs" dxfId="0" priority="2" stopIfTrue="1" operator="greaterThan">
      <formula>0.7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opLeftCell="D46" zoomScale="200" zoomScaleNormal="200" workbookViewId="0">
      <selection activeCell="K15" sqref="K15"/>
    </sheetView>
  </sheetViews>
  <sheetFormatPr defaultRowHeight="13.5" x14ac:dyDescent="0.15"/>
  <sheetData>
    <row r="1" spans="1:18" ht="14.25" x14ac:dyDescent="0.15">
      <c r="A1" s="14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68</v>
      </c>
      <c r="M1" s="1"/>
      <c r="N1" s="1"/>
      <c r="O1" s="1"/>
      <c r="P1" s="1"/>
      <c r="Q1" s="1"/>
      <c r="R1" s="1"/>
    </row>
    <row r="2" spans="1:18" x14ac:dyDescent="0.15">
      <c r="A2" s="15" t="s">
        <v>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</row>
    <row r="3" spans="1:18" ht="24" x14ac:dyDescent="0.15">
      <c r="A3" s="4" t="s">
        <v>45</v>
      </c>
      <c r="B3" s="5" t="s">
        <v>46</v>
      </c>
      <c r="C3" s="5" t="s">
        <v>47</v>
      </c>
      <c r="D3" s="5" t="s">
        <v>48</v>
      </c>
      <c r="E3" s="5" t="s">
        <v>49</v>
      </c>
      <c r="F3" s="5" t="s">
        <v>50</v>
      </c>
      <c r="G3" s="5" t="s">
        <v>51</v>
      </c>
      <c r="H3" s="5" t="s">
        <v>52</v>
      </c>
      <c r="I3" s="6" t="s">
        <v>53</v>
      </c>
      <c r="J3" s="5" t="s">
        <v>54</v>
      </c>
      <c r="K3" s="5" t="s">
        <v>55</v>
      </c>
      <c r="L3" s="6" t="s">
        <v>56</v>
      </c>
      <c r="M3" s="5" t="s">
        <v>57</v>
      </c>
      <c r="N3" s="5" t="s">
        <v>58</v>
      </c>
      <c r="O3" s="5" t="s">
        <v>59</v>
      </c>
      <c r="P3" s="6" t="s">
        <v>60</v>
      </c>
      <c r="Q3" s="3"/>
    </row>
    <row r="4" spans="1:18" x14ac:dyDescent="0.15">
      <c r="A4" s="4" t="s">
        <v>61</v>
      </c>
      <c r="B4">
        <f>_xlfn.RANK.AVG(元データ!B4,元データ!B$4:B$49)</f>
        <v>34.5</v>
      </c>
      <c r="C4">
        <f>_xlfn.RANK.AVG(元データ!C4,元データ!C$4:C$49)</f>
        <v>18.5</v>
      </c>
      <c r="D4">
        <f>_xlfn.RANK.AVG(元データ!D4,元データ!D$4:D$49)</f>
        <v>2</v>
      </c>
      <c r="E4">
        <f>_xlfn.RANK.AVG(元データ!E4,元データ!E$4:E$49)</f>
        <v>46</v>
      </c>
      <c r="F4">
        <f>_xlfn.RANK.AVG(元データ!F4,元データ!F$4:F$49)</f>
        <v>38</v>
      </c>
      <c r="G4">
        <f>_xlfn.RANK.AVG(元データ!G4,元データ!G$4:G$49)</f>
        <v>8</v>
      </c>
      <c r="H4">
        <f>_xlfn.RANK.AVG(元データ!H4,元データ!H$4:H$49)</f>
        <v>5.5</v>
      </c>
      <c r="I4">
        <f>_xlfn.RANK.AVG(元データ!I4,元データ!I$4:I$49)</f>
        <v>23</v>
      </c>
      <c r="J4">
        <f>_xlfn.RANK.AVG(元データ!J4,元データ!J$4:J$49)</f>
        <v>3.5</v>
      </c>
      <c r="K4">
        <f>_xlfn.RANK.AVG(元データ!K4,元データ!K$4:K$49)</f>
        <v>16</v>
      </c>
      <c r="L4">
        <f>_xlfn.RANK.AVG(元データ!L4,元データ!L$4:L$49)</f>
        <v>22.5</v>
      </c>
      <c r="M4">
        <f>_xlfn.RANK.AVG(元データ!M4,元データ!M$4:M$49)</f>
        <v>2.5</v>
      </c>
      <c r="N4">
        <f>_xlfn.RANK.AVG(元データ!N4,元データ!N$4:N$49)</f>
        <v>29.5</v>
      </c>
      <c r="O4">
        <f>_xlfn.RANK.AVG(元データ!O4,元データ!O$4:O$49)</f>
        <v>22</v>
      </c>
    </row>
    <row r="5" spans="1:18" x14ac:dyDescent="0.15">
      <c r="A5" s="7" t="s">
        <v>0</v>
      </c>
      <c r="B5">
        <f>_xlfn.RANK.AVG(元データ!B5,元データ!B$4:B$49)</f>
        <v>14.5</v>
      </c>
      <c r="C5">
        <f>_xlfn.RANK.AVG(元データ!C5,元データ!C$4:C$49)</f>
        <v>2</v>
      </c>
      <c r="D5">
        <f>_xlfn.RANK.AVG(元データ!D5,元データ!D$4:D$49)</f>
        <v>1</v>
      </c>
      <c r="E5">
        <f>_xlfn.RANK.AVG(元データ!E5,元データ!E$4:E$49)</f>
        <v>38.5</v>
      </c>
      <c r="F5">
        <f>_xlfn.RANK.AVG(元データ!F5,元データ!F$4:F$49)</f>
        <v>46</v>
      </c>
      <c r="G5">
        <f>_xlfn.RANK.AVG(元データ!G5,元データ!G$4:G$49)</f>
        <v>13</v>
      </c>
      <c r="H5">
        <f>_xlfn.RANK.AVG(元データ!H5,元データ!H$4:H$49)</f>
        <v>20.5</v>
      </c>
      <c r="I5">
        <f>_xlfn.RANK.AVG(元データ!I5,元データ!I$4:I$49)</f>
        <v>23</v>
      </c>
      <c r="J5">
        <f>_xlfn.RANK.AVG(元データ!J5,元データ!J$4:J$49)</f>
        <v>3.5</v>
      </c>
      <c r="K5">
        <f>_xlfn.RANK.AVG(元データ!K5,元データ!K$4:K$49)</f>
        <v>16</v>
      </c>
      <c r="L5">
        <f>_xlfn.RANK.AVG(元データ!L5,元データ!L$4:L$49)</f>
        <v>5</v>
      </c>
      <c r="M5">
        <f>_xlfn.RANK.AVG(元データ!M5,元データ!M$4:M$49)</f>
        <v>9</v>
      </c>
      <c r="N5">
        <f>_xlfn.RANK.AVG(元データ!N5,元データ!N$4:N$49)</f>
        <v>8</v>
      </c>
      <c r="O5">
        <f>_xlfn.RANK.AVG(元データ!O5,元データ!O$4:O$49)</f>
        <v>4</v>
      </c>
    </row>
    <row r="6" spans="1:18" x14ac:dyDescent="0.15">
      <c r="A6" s="8" t="s">
        <v>1</v>
      </c>
      <c r="B6">
        <f>_xlfn.RANK.AVG(元データ!B6,元データ!B$4:B$49)</f>
        <v>12</v>
      </c>
      <c r="C6">
        <f>_xlfn.RANK.AVG(元データ!C6,元データ!C$4:C$49)</f>
        <v>18.5</v>
      </c>
      <c r="D6">
        <f>_xlfn.RANK.AVG(元データ!D6,元データ!D$4:D$49)</f>
        <v>6</v>
      </c>
      <c r="E6">
        <f>_xlfn.RANK.AVG(元データ!E6,元データ!E$4:E$49)</f>
        <v>34</v>
      </c>
      <c r="F6">
        <f>_xlfn.RANK.AVG(元データ!F6,元データ!F$4:F$49)</f>
        <v>43.5</v>
      </c>
      <c r="G6">
        <f>_xlfn.RANK.AVG(元データ!G6,元データ!G$4:G$49)</f>
        <v>12</v>
      </c>
      <c r="H6">
        <f>_xlfn.RANK.AVG(元データ!H6,元データ!H$4:H$49)</f>
        <v>17</v>
      </c>
      <c r="I6">
        <f>_xlfn.RANK.AVG(元データ!I6,元データ!I$4:I$49)</f>
        <v>44.5</v>
      </c>
      <c r="J6">
        <f>_xlfn.RANK.AVG(元データ!J6,元データ!J$4:J$49)</f>
        <v>13</v>
      </c>
      <c r="K6">
        <f>_xlfn.RANK.AVG(元データ!K6,元データ!K$4:K$49)</f>
        <v>38.5</v>
      </c>
      <c r="L6">
        <f>_xlfn.RANK.AVG(元データ!L6,元データ!L$4:L$49)</f>
        <v>27.5</v>
      </c>
      <c r="M6">
        <f>_xlfn.RANK.AVG(元データ!M6,元データ!M$4:M$49)</f>
        <v>6.5</v>
      </c>
      <c r="N6">
        <f>_xlfn.RANK.AVG(元データ!N6,元データ!N$4:N$49)</f>
        <v>15.5</v>
      </c>
      <c r="O6">
        <f>_xlfn.RANK.AVG(元データ!O6,元データ!O$4:O$49)</f>
        <v>13</v>
      </c>
    </row>
    <row r="7" spans="1:18" x14ac:dyDescent="0.15">
      <c r="A7" s="8" t="s">
        <v>2</v>
      </c>
      <c r="B7">
        <f>_xlfn.RANK.AVG(元データ!B7,元データ!B$4:B$49)</f>
        <v>9</v>
      </c>
      <c r="C7">
        <f>_xlfn.RANK.AVG(元データ!C7,元データ!C$4:C$49)</f>
        <v>18.5</v>
      </c>
      <c r="D7">
        <f>_xlfn.RANK.AVG(元データ!D7,元データ!D$4:D$49)</f>
        <v>12</v>
      </c>
      <c r="E7">
        <f>_xlfn.RANK.AVG(元データ!E7,元データ!E$4:E$49)</f>
        <v>24</v>
      </c>
      <c r="F7">
        <f>_xlfn.RANK.AVG(元データ!F7,元データ!F$4:F$49)</f>
        <v>14.5</v>
      </c>
      <c r="G7">
        <f>_xlfn.RANK.AVG(元データ!G7,元データ!G$4:G$49)</f>
        <v>10.5</v>
      </c>
      <c r="H7">
        <f>_xlfn.RANK.AVG(元データ!H7,元データ!H$4:H$49)</f>
        <v>9</v>
      </c>
      <c r="I7">
        <f>_xlfn.RANK.AVG(元データ!I7,元データ!I$4:I$49)</f>
        <v>23</v>
      </c>
      <c r="J7">
        <f>_xlfn.RANK.AVG(元データ!J7,元データ!J$4:J$49)</f>
        <v>2</v>
      </c>
      <c r="K7">
        <f>_xlfn.RANK.AVG(元データ!K7,元データ!K$4:K$49)</f>
        <v>38.5</v>
      </c>
      <c r="L7">
        <f>_xlfn.RANK.AVG(元データ!L7,元データ!L$4:L$49)</f>
        <v>27.5</v>
      </c>
      <c r="M7">
        <f>_xlfn.RANK.AVG(元データ!M7,元データ!M$4:M$49)</f>
        <v>8</v>
      </c>
      <c r="N7">
        <f>_xlfn.RANK.AVG(元データ!N7,元データ!N$4:N$49)</f>
        <v>8</v>
      </c>
      <c r="O7">
        <f>_xlfn.RANK.AVG(元データ!O7,元データ!O$4:O$49)</f>
        <v>32.5</v>
      </c>
    </row>
    <row r="8" spans="1:18" x14ac:dyDescent="0.15">
      <c r="A8" s="8" t="s">
        <v>3</v>
      </c>
      <c r="B8">
        <f>_xlfn.RANK.AVG(元データ!B8,元データ!B$4:B$49)</f>
        <v>2</v>
      </c>
      <c r="C8">
        <f>_xlfn.RANK.AVG(元データ!C8,元データ!C$4:C$49)</f>
        <v>2</v>
      </c>
      <c r="D8">
        <f>_xlfn.RANK.AVG(元データ!D8,元データ!D$4:D$49)</f>
        <v>3</v>
      </c>
      <c r="E8">
        <f>_xlfn.RANK.AVG(元データ!E8,元データ!E$4:E$49)</f>
        <v>41</v>
      </c>
      <c r="F8">
        <f>_xlfn.RANK.AVG(元データ!F8,元データ!F$4:F$49)</f>
        <v>38</v>
      </c>
      <c r="G8">
        <f>_xlfn.RANK.AVG(元データ!G8,元データ!G$4:G$49)</f>
        <v>9</v>
      </c>
      <c r="H8">
        <f>_xlfn.RANK.AVG(元データ!H8,元データ!H$4:H$49)</f>
        <v>26.5</v>
      </c>
      <c r="I8">
        <f>_xlfn.RANK.AVG(元データ!I8,元データ!I$4:I$49)</f>
        <v>23</v>
      </c>
      <c r="J8">
        <f>_xlfn.RANK.AVG(元データ!J8,元データ!J$4:J$49)</f>
        <v>7.5</v>
      </c>
      <c r="K8">
        <f>_xlfn.RANK.AVG(元データ!K8,元データ!K$4:K$49)</f>
        <v>16</v>
      </c>
      <c r="L8">
        <f>_xlfn.RANK.AVG(元データ!L8,元データ!L$4:L$49)</f>
        <v>20.5</v>
      </c>
      <c r="M8">
        <f>_xlfn.RANK.AVG(元データ!M8,元データ!M$4:M$49)</f>
        <v>4.5</v>
      </c>
      <c r="N8">
        <f>_xlfn.RANK.AVG(元データ!N8,元データ!N$4:N$49)</f>
        <v>15.5</v>
      </c>
      <c r="O8">
        <f>_xlfn.RANK.AVG(元データ!O8,元データ!O$4:O$49)</f>
        <v>9</v>
      </c>
    </row>
    <row r="9" spans="1:18" x14ac:dyDescent="0.15">
      <c r="A9" s="8" t="s">
        <v>4</v>
      </c>
      <c r="B9">
        <f>_xlfn.RANK.AVG(元データ!B9,元データ!B$4:B$49)</f>
        <v>3</v>
      </c>
      <c r="C9">
        <f>_xlfn.RANK.AVG(元データ!C9,元データ!C$4:C$49)</f>
        <v>5.5</v>
      </c>
      <c r="D9">
        <f>_xlfn.RANK.AVG(元データ!D9,元データ!D$4:D$49)</f>
        <v>4</v>
      </c>
      <c r="E9">
        <f>_xlfn.RANK.AVG(元データ!E9,元データ!E$4:E$49)</f>
        <v>43</v>
      </c>
      <c r="F9">
        <f>_xlfn.RANK.AVG(元データ!F9,元データ!F$4:F$49)</f>
        <v>30.5</v>
      </c>
      <c r="G9">
        <f>_xlfn.RANK.AVG(元データ!G9,元データ!G$4:G$49)</f>
        <v>14</v>
      </c>
      <c r="H9">
        <f>_xlfn.RANK.AVG(元データ!H9,元データ!H$4:H$49)</f>
        <v>12.5</v>
      </c>
      <c r="I9">
        <f>_xlfn.RANK.AVG(元データ!I9,元データ!I$4:I$49)</f>
        <v>23</v>
      </c>
      <c r="J9">
        <f>_xlfn.RANK.AVG(元データ!J9,元データ!J$4:J$49)</f>
        <v>7.5</v>
      </c>
      <c r="K9">
        <f>_xlfn.RANK.AVG(元データ!K9,元データ!K$4:K$49)</f>
        <v>38.5</v>
      </c>
      <c r="L9">
        <f>_xlfn.RANK.AVG(元データ!L9,元データ!L$4:L$49)</f>
        <v>42.5</v>
      </c>
      <c r="M9">
        <f>_xlfn.RANK.AVG(元データ!M9,元データ!M$4:M$49)</f>
        <v>20</v>
      </c>
      <c r="N9">
        <f>_xlfn.RANK.AVG(元データ!N9,元データ!N$4:N$49)</f>
        <v>25.5</v>
      </c>
      <c r="O9">
        <f>_xlfn.RANK.AVG(元データ!O9,元データ!O$4:O$49)</f>
        <v>43</v>
      </c>
    </row>
    <row r="10" spans="1:18" x14ac:dyDescent="0.15">
      <c r="A10" s="9" t="s">
        <v>5</v>
      </c>
      <c r="B10">
        <f>_xlfn.RANK.AVG(元データ!B10,元データ!B$4:B$49)</f>
        <v>5</v>
      </c>
      <c r="C10">
        <f>_xlfn.RANK.AVG(元データ!C10,元データ!C$4:C$49)</f>
        <v>18.5</v>
      </c>
      <c r="D10">
        <f>_xlfn.RANK.AVG(元データ!D10,元データ!D$4:D$49)</f>
        <v>17</v>
      </c>
      <c r="E10">
        <f>_xlfn.RANK.AVG(元データ!E10,元データ!E$4:E$49)</f>
        <v>18</v>
      </c>
      <c r="F10">
        <f>_xlfn.RANK.AVG(元データ!F10,元データ!F$4:F$49)</f>
        <v>30.5</v>
      </c>
      <c r="G10">
        <f>_xlfn.RANK.AVG(元データ!G10,元データ!G$4:G$49)</f>
        <v>15.5</v>
      </c>
      <c r="H10">
        <f>_xlfn.RANK.AVG(元データ!H10,元データ!H$4:H$49)</f>
        <v>26.5</v>
      </c>
      <c r="I10">
        <f>_xlfn.RANK.AVG(元データ!I10,元データ!I$4:I$49)</f>
        <v>44.5</v>
      </c>
      <c r="J10">
        <f>_xlfn.RANK.AVG(元データ!J10,元データ!J$4:J$49)</f>
        <v>7.5</v>
      </c>
      <c r="K10">
        <f>_xlfn.RANK.AVG(元データ!K10,元データ!K$4:K$49)</f>
        <v>16</v>
      </c>
      <c r="L10">
        <f>_xlfn.RANK.AVG(元データ!L10,元データ!L$4:L$49)</f>
        <v>31.5</v>
      </c>
      <c r="M10">
        <f>_xlfn.RANK.AVG(元データ!M10,元データ!M$4:M$49)</f>
        <v>17</v>
      </c>
      <c r="N10">
        <f>_xlfn.RANK.AVG(元データ!N10,元データ!N$4:N$49)</f>
        <v>20</v>
      </c>
      <c r="O10">
        <f>_xlfn.RANK.AVG(元データ!O10,元データ!O$4:O$49)</f>
        <v>43</v>
      </c>
    </row>
    <row r="11" spans="1:18" x14ac:dyDescent="0.15">
      <c r="A11" s="7" t="s">
        <v>6</v>
      </c>
      <c r="B11">
        <f>_xlfn.RANK.AVG(元データ!B11,元データ!B$4:B$49)</f>
        <v>20.5</v>
      </c>
      <c r="C11">
        <f>_xlfn.RANK.AVG(元データ!C11,元データ!C$4:C$49)</f>
        <v>18.5</v>
      </c>
      <c r="D11">
        <f>_xlfn.RANK.AVG(元データ!D11,元データ!D$4:D$49)</f>
        <v>18</v>
      </c>
      <c r="E11">
        <f>_xlfn.RANK.AVG(元データ!E11,元データ!E$4:E$49)</f>
        <v>34</v>
      </c>
      <c r="F11">
        <f>_xlfn.RANK.AVG(元データ!F11,元データ!F$4:F$49)</f>
        <v>43.5</v>
      </c>
      <c r="G11">
        <f>_xlfn.RANK.AVG(元データ!G11,元データ!G$4:G$49)</f>
        <v>39</v>
      </c>
      <c r="H11">
        <f>_xlfn.RANK.AVG(元データ!H11,元データ!H$4:H$49)</f>
        <v>28</v>
      </c>
      <c r="I11">
        <f>_xlfn.RANK.AVG(元データ!I11,元データ!I$4:I$49)</f>
        <v>23</v>
      </c>
      <c r="J11">
        <f>_xlfn.RANK.AVG(元データ!J11,元データ!J$4:J$49)</f>
        <v>18.5</v>
      </c>
      <c r="K11">
        <f>_xlfn.RANK.AVG(元データ!K11,元データ!K$4:K$49)</f>
        <v>38.5</v>
      </c>
      <c r="L11">
        <f>_xlfn.RANK.AVG(元データ!L11,元データ!L$4:L$49)</f>
        <v>45</v>
      </c>
      <c r="M11">
        <f>_xlfn.RANK.AVG(元データ!M11,元データ!M$4:M$49)</f>
        <v>24</v>
      </c>
      <c r="N11">
        <f>_xlfn.RANK.AVG(元データ!N11,元データ!N$4:N$49)</f>
        <v>34</v>
      </c>
      <c r="O11">
        <f>_xlfn.RANK.AVG(元データ!O11,元データ!O$4:O$49)</f>
        <v>36</v>
      </c>
    </row>
    <row r="12" spans="1:18" x14ac:dyDescent="0.15">
      <c r="A12" s="8" t="s">
        <v>7</v>
      </c>
      <c r="B12">
        <f>_xlfn.RANK.AVG(元データ!B12,元データ!B$4:B$49)</f>
        <v>20.5</v>
      </c>
      <c r="C12">
        <f>_xlfn.RANK.AVG(元データ!C12,元データ!C$4:C$49)</f>
        <v>34.5</v>
      </c>
      <c r="D12">
        <f>_xlfn.RANK.AVG(元データ!D12,元データ!D$4:D$49)</f>
        <v>10</v>
      </c>
      <c r="E12">
        <f>_xlfn.RANK.AVG(元データ!E12,元データ!E$4:E$49)</f>
        <v>38.5</v>
      </c>
      <c r="F12">
        <f>_xlfn.RANK.AVG(元データ!F12,元データ!F$4:F$49)</f>
        <v>43.5</v>
      </c>
      <c r="G12">
        <f>_xlfn.RANK.AVG(元データ!G12,元データ!G$4:G$49)</f>
        <v>36</v>
      </c>
      <c r="H12">
        <f>_xlfn.RANK.AVG(元データ!H12,元データ!H$4:H$49)</f>
        <v>24</v>
      </c>
      <c r="I12">
        <f>_xlfn.RANK.AVG(元データ!I12,元データ!I$4:I$49)</f>
        <v>23</v>
      </c>
      <c r="J12">
        <f>_xlfn.RANK.AVG(元データ!J12,元データ!J$4:J$49)</f>
        <v>13</v>
      </c>
      <c r="K12">
        <f>_xlfn.RANK.AVG(元データ!K12,元データ!K$4:K$49)</f>
        <v>38.5</v>
      </c>
      <c r="L12">
        <f>_xlfn.RANK.AVG(元データ!L12,元データ!L$4:L$49)</f>
        <v>45</v>
      </c>
      <c r="M12">
        <f>_xlfn.RANK.AVG(元データ!M12,元データ!M$4:M$49)</f>
        <v>37</v>
      </c>
      <c r="N12">
        <f>_xlfn.RANK.AVG(元データ!N12,元データ!N$4:N$49)</f>
        <v>32</v>
      </c>
      <c r="O12">
        <f>_xlfn.RANK.AVG(元データ!O12,元データ!O$4:O$49)</f>
        <v>32.5</v>
      </c>
    </row>
    <row r="13" spans="1:18" x14ac:dyDescent="0.15">
      <c r="A13" s="8" t="s">
        <v>8</v>
      </c>
      <c r="B13">
        <f>_xlfn.RANK.AVG(元データ!B13,元データ!B$4:B$49)</f>
        <v>23.5</v>
      </c>
      <c r="C13">
        <f>_xlfn.RANK.AVG(元データ!C13,元データ!C$4:C$49)</f>
        <v>9</v>
      </c>
      <c r="D13">
        <f>_xlfn.RANK.AVG(元データ!D13,元データ!D$4:D$49)</f>
        <v>5</v>
      </c>
      <c r="E13">
        <f>_xlfn.RANK.AVG(元データ!E13,元データ!E$4:E$49)</f>
        <v>45</v>
      </c>
      <c r="F13">
        <f>_xlfn.RANK.AVG(元データ!F13,元データ!F$4:F$49)</f>
        <v>38</v>
      </c>
      <c r="G13">
        <f>_xlfn.RANK.AVG(元データ!G13,元データ!G$4:G$49)</f>
        <v>40</v>
      </c>
      <c r="H13">
        <f>_xlfn.RANK.AVG(元データ!H13,元データ!H$4:H$49)</f>
        <v>20.5</v>
      </c>
      <c r="I13">
        <f>_xlfn.RANK.AVG(元データ!I13,元データ!I$4:I$49)</f>
        <v>23</v>
      </c>
      <c r="J13">
        <f>_xlfn.RANK.AVG(元データ!J13,元データ!J$4:J$49)</f>
        <v>13</v>
      </c>
      <c r="K13">
        <f>_xlfn.RANK.AVG(元データ!K13,元データ!K$4:K$49)</f>
        <v>38.5</v>
      </c>
      <c r="L13">
        <f>_xlfn.RANK.AVG(元データ!L13,元データ!L$4:L$49)</f>
        <v>39</v>
      </c>
      <c r="M13">
        <f>_xlfn.RANK.AVG(元データ!M13,元データ!M$4:M$49)</f>
        <v>26</v>
      </c>
      <c r="N13">
        <f>_xlfn.RANK.AVG(元データ!N13,元データ!N$4:N$49)</f>
        <v>34</v>
      </c>
      <c r="O13">
        <f>_xlfn.RANK.AVG(元データ!O13,元データ!O$4:O$49)</f>
        <v>34</v>
      </c>
    </row>
    <row r="14" spans="1:18" x14ac:dyDescent="0.15">
      <c r="A14" s="8" t="s">
        <v>9</v>
      </c>
      <c r="B14">
        <f>_xlfn.RANK.AVG(元データ!B14,元データ!B$4:B$49)</f>
        <v>39</v>
      </c>
      <c r="C14">
        <f>_xlfn.RANK.AVG(元データ!C14,元データ!C$4:C$49)</f>
        <v>34.5</v>
      </c>
      <c r="D14">
        <f>_xlfn.RANK.AVG(元データ!D14,元データ!D$4:D$49)</f>
        <v>8</v>
      </c>
      <c r="E14">
        <f>_xlfn.RANK.AVG(元データ!E14,元データ!E$4:E$49)</f>
        <v>43</v>
      </c>
      <c r="F14">
        <f>_xlfn.RANK.AVG(元データ!F14,元データ!F$4:F$49)</f>
        <v>38</v>
      </c>
      <c r="G14">
        <f>_xlfn.RANK.AVG(元データ!G14,元データ!G$4:G$49)</f>
        <v>43</v>
      </c>
      <c r="H14">
        <f>_xlfn.RANK.AVG(元データ!H14,元データ!H$4:H$49)</f>
        <v>10</v>
      </c>
      <c r="I14">
        <f>_xlfn.RANK.AVG(元データ!I14,元データ!I$4:I$49)</f>
        <v>23</v>
      </c>
      <c r="J14">
        <f>_xlfn.RANK.AVG(元データ!J14,元データ!J$4:J$49)</f>
        <v>18.5</v>
      </c>
      <c r="K14">
        <f>_xlfn.RANK.AVG(元データ!K14,元データ!K$4:K$49)</f>
        <v>38.5</v>
      </c>
      <c r="L14">
        <f>_xlfn.RANK.AVG(元データ!L14,元データ!L$4:L$49)</f>
        <v>39</v>
      </c>
      <c r="M14">
        <f>_xlfn.RANK.AVG(元データ!M14,元データ!M$4:M$49)</f>
        <v>13</v>
      </c>
      <c r="N14">
        <f>_xlfn.RANK.AVG(元データ!N14,元データ!N$4:N$49)</f>
        <v>12</v>
      </c>
      <c r="O14">
        <f>_xlfn.RANK.AVG(元データ!O14,元データ!O$4:O$49)</f>
        <v>24.5</v>
      </c>
    </row>
    <row r="15" spans="1:18" x14ac:dyDescent="0.15">
      <c r="A15" s="8" t="s">
        <v>10</v>
      </c>
      <c r="B15">
        <f>_xlfn.RANK.AVG(元データ!B15,元データ!B$4:B$49)</f>
        <v>1</v>
      </c>
      <c r="C15">
        <f>_xlfn.RANK.AVG(元データ!C15,元データ!C$4:C$49)</f>
        <v>2</v>
      </c>
      <c r="D15">
        <f>_xlfn.RANK.AVG(元データ!D15,元データ!D$4:D$49)</f>
        <v>9</v>
      </c>
      <c r="E15">
        <f>_xlfn.RANK.AVG(元データ!E15,元データ!E$4:E$49)</f>
        <v>43</v>
      </c>
      <c r="F15">
        <f>_xlfn.RANK.AVG(元データ!F15,元データ!F$4:F$49)</f>
        <v>10.5</v>
      </c>
      <c r="G15">
        <f>_xlfn.RANK.AVG(元データ!G15,元データ!G$4:G$49)</f>
        <v>3</v>
      </c>
      <c r="H15">
        <f>_xlfn.RANK.AVG(元データ!H15,元データ!H$4:H$49)</f>
        <v>12.5</v>
      </c>
      <c r="I15">
        <f>_xlfn.RANK.AVG(元データ!I15,元データ!I$4:I$49)</f>
        <v>23</v>
      </c>
      <c r="J15">
        <f>_xlfn.RANK.AVG(元データ!J15,元データ!J$4:J$49)</f>
        <v>5</v>
      </c>
      <c r="K15">
        <f>_xlfn.RANK.AVG(元データ!K15,元データ!K$4:K$49)</f>
        <v>1</v>
      </c>
      <c r="L15">
        <f>_xlfn.RANK.AVG(元データ!L15,元データ!L$4:L$49)</f>
        <v>18</v>
      </c>
      <c r="M15">
        <f>_xlfn.RANK.AVG(元データ!M15,元データ!M$4:M$49)</f>
        <v>4.5</v>
      </c>
      <c r="N15">
        <f>_xlfn.RANK.AVG(元データ!N15,元データ!N$4:N$49)</f>
        <v>12</v>
      </c>
      <c r="O15">
        <f>_xlfn.RANK.AVG(元データ!O15,元データ!O$4:O$49)</f>
        <v>30</v>
      </c>
    </row>
    <row r="16" spans="1:18" x14ac:dyDescent="0.15">
      <c r="A16" s="9" t="s">
        <v>11</v>
      </c>
      <c r="B16">
        <f>_xlfn.RANK.AVG(元データ!B16,元データ!B$4:B$49)</f>
        <v>7.5</v>
      </c>
      <c r="C16">
        <f>_xlfn.RANK.AVG(元データ!C16,元データ!C$4:C$49)</f>
        <v>34.5</v>
      </c>
      <c r="D16">
        <f>_xlfn.RANK.AVG(元データ!D16,元データ!D$4:D$49)</f>
        <v>13</v>
      </c>
      <c r="E16">
        <f>_xlfn.RANK.AVG(元データ!E16,元データ!E$4:E$49)</f>
        <v>29.5</v>
      </c>
      <c r="F16">
        <f>_xlfn.RANK.AVG(元データ!F16,元データ!F$4:F$49)</f>
        <v>22</v>
      </c>
      <c r="G16">
        <f>_xlfn.RANK.AVG(元データ!G16,元データ!G$4:G$49)</f>
        <v>21.5</v>
      </c>
      <c r="H16">
        <f>_xlfn.RANK.AVG(元データ!H16,元データ!H$4:H$49)</f>
        <v>7.5</v>
      </c>
      <c r="I16">
        <f>_xlfn.RANK.AVG(元データ!I16,元データ!I$4:I$49)</f>
        <v>23</v>
      </c>
      <c r="J16">
        <f>_xlfn.RANK.AVG(元データ!J16,元データ!J$4:J$49)</f>
        <v>13</v>
      </c>
      <c r="K16">
        <f>_xlfn.RANK.AVG(元データ!K16,元データ!K$4:K$49)</f>
        <v>38.5</v>
      </c>
      <c r="L16">
        <f>_xlfn.RANK.AVG(元データ!L16,元データ!L$4:L$49)</f>
        <v>41</v>
      </c>
      <c r="M16">
        <f>_xlfn.RANK.AVG(元データ!M16,元データ!M$4:M$49)</f>
        <v>32</v>
      </c>
      <c r="N16">
        <f>_xlfn.RANK.AVG(元データ!N16,元データ!N$4:N$49)</f>
        <v>39</v>
      </c>
      <c r="O16">
        <f>_xlfn.RANK.AVG(元データ!O16,元データ!O$4:O$49)</f>
        <v>40</v>
      </c>
    </row>
    <row r="17" spans="1:15" x14ac:dyDescent="0.15">
      <c r="A17" s="7" t="s">
        <v>12</v>
      </c>
      <c r="B17">
        <f>_xlfn.RANK.AVG(元データ!B17,元データ!B$4:B$49)</f>
        <v>37</v>
      </c>
      <c r="C17">
        <f>_xlfn.RANK.AVG(元データ!C17,元データ!C$4:C$49)</f>
        <v>34.5</v>
      </c>
      <c r="D17">
        <f>_xlfn.RANK.AVG(元データ!D17,元データ!D$4:D$49)</f>
        <v>15</v>
      </c>
      <c r="E17">
        <f>_xlfn.RANK.AVG(元データ!E17,元データ!E$4:E$49)</f>
        <v>37</v>
      </c>
      <c r="F17">
        <f>_xlfn.RANK.AVG(元データ!F17,元データ!F$4:F$49)</f>
        <v>1</v>
      </c>
      <c r="G17">
        <f>_xlfn.RANK.AVG(元データ!G17,元データ!G$4:G$49)</f>
        <v>38</v>
      </c>
      <c r="H17">
        <f>_xlfn.RANK.AVG(元データ!H17,元データ!H$4:H$49)</f>
        <v>7.5</v>
      </c>
      <c r="I17">
        <f>_xlfn.RANK.AVG(元データ!I17,元データ!I$4:I$49)</f>
        <v>23</v>
      </c>
      <c r="J17">
        <f>_xlfn.RANK.AVG(元データ!J17,元データ!J$4:J$49)</f>
        <v>13</v>
      </c>
      <c r="K17">
        <f>_xlfn.RANK.AVG(元データ!K17,元データ!K$4:K$49)</f>
        <v>16</v>
      </c>
      <c r="L17">
        <f>_xlfn.RANK.AVG(元データ!L17,元データ!L$4:L$49)</f>
        <v>42.5</v>
      </c>
      <c r="M17">
        <f>_xlfn.RANK.AVG(元データ!M17,元データ!M$4:M$49)</f>
        <v>14</v>
      </c>
      <c r="N17">
        <f>_xlfn.RANK.AVG(元データ!N17,元データ!N$4:N$49)</f>
        <v>8</v>
      </c>
      <c r="O17">
        <f>_xlfn.RANK.AVG(元データ!O17,元データ!O$4:O$49)</f>
        <v>30</v>
      </c>
    </row>
    <row r="18" spans="1:15" x14ac:dyDescent="0.15">
      <c r="A18" s="8" t="s">
        <v>13</v>
      </c>
      <c r="B18">
        <f>_xlfn.RANK.AVG(元データ!B18,元データ!B$4:B$49)</f>
        <v>14.5</v>
      </c>
      <c r="C18">
        <f>_xlfn.RANK.AVG(元データ!C18,元データ!C$4:C$49)</f>
        <v>5.5</v>
      </c>
      <c r="D18">
        <f>_xlfn.RANK.AVG(元データ!D18,元データ!D$4:D$49)</f>
        <v>7</v>
      </c>
      <c r="E18">
        <f>_xlfn.RANK.AVG(元データ!E18,元データ!E$4:E$49)</f>
        <v>26</v>
      </c>
      <c r="F18">
        <f>_xlfn.RANK.AVG(元データ!F18,元データ!F$4:F$49)</f>
        <v>5</v>
      </c>
      <c r="G18">
        <f>_xlfn.RANK.AVG(元データ!G18,元データ!G$4:G$49)</f>
        <v>1</v>
      </c>
      <c r="H18">
        <f>_xlfn.RANK.AVG(元データ!H18,元データ!H$4:H$49)</f>
        <v>2</v>
      </c>
      <c r="I18">
        <f>_xlfn.RANK.AVG(元データ!I18,元データ!I$4:I$49)</f>
        <v>3</v>
      </c>
      <c r="J18">
        <f>_xlfn.RANK.AVG(元データ!J18,元データ!J$4:J$49)</f>
        <v>1</v>
      </c>
      <c r="K18">
        <f>_xlfn.RANK.AVG(元データ!K18,元データ!K$4:K$49)</f>
        <v>16</v>
      </c>
      <c r="L18">
        <f>_xlfn.RANK.AVG(元データ!L18,元データ!L$4:L$49)</f>
        <v>33</v>
      </c>
      <c r="M18">
        <f>_xlfn.RANK.AVG(元データ!M18,元データ!M$4:M$49)</f>
        <v>2.5</v>
      </c>
      <c r="N18">
        <f>_xlfn.RANK.AVG(元データ!N18,元データ!N$4:N$49)</f>
        <v>1</v>
      </c>
      <c r="O18">
        <f>_xlfn.RANK.AVG(元データ!O18,元データ!O$4:O$49)</f>
        <v>28</v>
      </c>
    </row>
    <row r="19" spans="1:15" x14ac:dyDescent="0.15">
      <c r="A19" s="10" t="s">
        <v>43</v>
      </c>
      <c r="B19">
        <f>_xlfn.RANK.AVG(元データ!B19,元データ!B$4:B$49)</f>
        <v>43</v>
      </c>
      <c r="C19">
        <f>_xlfn.RANK.AVG(元データ!C19,元データ!C$4:C$49)</f>
        <v>34.5</v>
      </c>
      <c r="D19">
        <f>_xlfn.RANK.AVG(元データ!D19,元データ!D$4:D$49)</f>
        <v>14</v>
      </c>
      <c r="E19">
        <f>_xlfn.RANK.AVG(元データ!E19,元データ!E$4:E$49)</f>
        <v>40</v>
      </c>
      <c r="F19">
        <f>_xlfn.RANK.AVG(元データ!F19,元データ!F$4:F$49)</f>
        <v>38</v>
      </c>
      <c r="G19">
        <f>_xlfn.RANK.AVG(元データ!G19,元データ!G$4:G$49)</f>
        <v>35</v>
      </c>
      <c r="H19">
        <f>_xlfn.RANK.AVG(元データ!H19,元データ!H$4:H$49)</f>
        <v>5.5</v>
      </c>
      <c r="I19">
        <f>_xlfn.RANK.AVG(元データ!I19,元データ!I$4:I$49)</f>
        <v>23</v>
      </c>
      <c r="J19">
        <f>_xlfn.RANK.AVG(元データ!J19,元データ!J$4:J$49)</f>
        <v>13</v>
      </c>
      <c r="K19">
        <f>_xlfn.RANK.AVG(元データ!K19,元データ!K$4:K$49)</f>
        <v>38.5</v>
      </c>
      <c r="L19">
        <f>_xlfn.RANK.AVG(元データ!L19,元データ!L$4:L$49)</f>
        <v>39</v>
      </c>
      <c r="M19">
        <f>_xlfn.RANK.AVG(元データ!M19,元データ!M$4:M$49)</f>
        <v>17</v>
      </c>
      <c r="N19">
        <f>_xlfn.RANK.AVG(元データ!N19,元データ!N$4:N$49)</f>
        <v>4</v>
      </c>
      <c r="O19">
        <f>_xlfn.RANK.AVG(元データ!O19,元データ!O$4:O$49)</f>
        <v>43</v>
      </c>
    </row>
    <row r="20" spans="1:15" x14ac:dyDescent="0.15">
      <c r="A20" s="9" t="s">
        <v>14</v>
      </c>
      <c r="B20">
        <f>_xlfn.RANK.AVG(元データ!B20,元データ!B$4:B$49)</f>
        <v>23.5</v>
      </c>
      <c r="C20">
        <f>_xlfn.RANK.AVG(元データ!C20,元データ!C$4:C$49)</f>
        <v>18.5</v>
      </c>
      <c r="D20">
        <f>_xlfn.RANK.AVG(元データ!D20,元データ!D$4:D$49)</f>
        <v>11</v>
      </c>
      <c r="E20">
        <f>_xlfn.RANK.AVG(元データ!E20,元データ!E$4:E$49)</f>
        <v>24</v>
      </c>
      <c r="F20">
        <f>_xlfn.RANK.AVG(元データ!F20,元データ!F$4:F$49)</f>
        <v>30.5</v>
      </c>
      <c r="G20">
        <f>_xlfn.RANK.AVG(元データ!G20,元データ!G$4:G$49)</f>
        <v>28</v>
      </c>
      <c r="H20">
        <f>_xlfn.RANK.AVG(元データ!H20,元データ!H$4:H$49)</f>
        <v>1</v>
      </c>
      <c r="I20">
        <f>_xlfn.RANK.AVG(元データ!I20,元データ!I$4:I$49)</f>
        <v>2</v>
      </c>
      <c r="J20">
        <f>_xlfn.RANK.AVG(元データ!J20,元データ!J$4:J$49)</f>
        <v>7.5</v>
      </c>
      <c r="K20">
        <f>_xlfn.RANK.AVG(元データ!K20,元データ!K$4:K$49)</f>
        <v>38.5</v>
      </c>
      <c r="L20">
        <f>_xlfn.RANK.AVG(元データ!L20,元データ!L$4:L$49)</f>
        <v>45</v>
      </c>
      <c r="M20">
        <f>_xlfn.RANK.AVG(元データ!M20,元データ!M$4:M$49)</f>
        <v>41</v>
      </c>
      <c r="N20">
        <f>_xlfn.RANK.AVG(元データ!N20,元データ!N$4:N$49)</f>
        <v>36.5</v>
      </c>
      <c r="O20">
        <f>_xlfn.RANK.AVG(元データ!O20,元データ!O$4:O$49)</f>
        <v>43</v>
      </c>
    </row>
    <row r="21" spans="1:15" x14ac:dyDescent="0.15">
      <c r="A21" s="7" t="s">
        <v>15</v>
      </c>
      <c r="B21">
        <f>_xlfn.RANK.AVG(元データ!B21,元データ!B$4:B$49)</f>
        <v>5</v>
      </c>
      <c r="C21">
        <f>_xlfn.RANK.AVG(元データ!C21,元データ!C$4:C$49)</f>
        <v>45</v>
      </c>
      <c r="D21">
        <f>_xlfn.RANK.AVG(元データ!D21,元データ!D$4:D$49)</f>
        <v>21</v>
      </c>
      <c r="E21">
        <f>_xlfn.RANK.AVG(元データ!E21,元データ!E$4:E$49)</f>
        <v>36</v>
      </c>
      <c r="F21">
        <f>_xlfn.RANK.AVG(元データ!F21,元データ!F$4:F$49)</f>
        <v>38</v>
      </c>
      <c r="G21">
        <f>_xlfn.RANK.AVG(元データ!G21,元データ!G$4:G$49)</f>
        <v>6</v>
      </c>
      <c r="H21">
        <f>_xlfn.RANK.AVG(元データ!H21,元データ!H$4:H$49)</f>
        <v>30</v>
      </c>
      <c r="I21">
        <f>_xlfn.RANK.AVG(元データ!I21,元データ!I$4:I$49)</f>
        <v>23</v>
      </c>
      <c r="J21">
        <f>_xlfn.RANK.AVG(元データ!J21,元データ!J$4:J$49)</f>
        <v>21.5</v>
      </c>
      <c r="K21">
        <f>_xlfn.RANK.AVG(元データ!K21,元データ!K$4:K$49)</f>
        <v>16</v>
      </c>
      <c r="L21">
        <f>_xlfn.RANK.AVG(元データ!L21,元データ!L$4:L$49)</f>
        <v>19</v>
      </c>
      <c r="M21">
        <f>_xlfn.RANK.AVG(元データ!M21,元データ!M$4:M$49)</f>
        <v>19</v>
      </c>
      <c r="N21">
        <f>_xlfn.RANK.AVG(元データ!N21,元データ!N$4:N$49)</f>
        <v>8</v>
      </c>
      <c r="O21">
        <f>_xlfn.RANK.AVG(元データ!O21,元データ!O$4:O$49)</f>
        <v>36</v>
      </c>
    </row>
    <row r="22" spans="1:15" x14ac:dyDescent="0.15">
      <c r="A22" s="8" t="s">
        <v>16</v>
      </c>
      <c r="B22">
        <f>_xlfn.RANK.AVG(元データ!B22,元データ!B$4:B$49)</f>
        <v>7.5</v>
      </c>
      <c r="C22">
        <f>_xlfn.RANK.AVG(元データ!C22,元データ!C$4:C$49)</f>
        <v>34.5</v>
      </c>
      <c r="D22">
        <f>_xlfn.RANK.AVG(元データ!D22,元データ!D$4:D$49)</f>
        <v>28</v>
      </c>
      <c r="E22">
        <f>_xlfn.RANK.AVG(元データ!E22,元データ!E$4:E$49)</f>
        <v>31.5</v>
      </c>
      <c r="F22">
        <f>_xlfn.RANK.AVG(元データ!F22,元データ!F$4:F$49)</f>
        <v>22</v>
      </c>
      <c r="G22">
        <f>_xlfn.RANK.AVG(元データ!G22,元データ!G$4:G$49)</f>
        <v>10.5</v>
      </c>
      <c r="H22">
        <f>_xlfn.RANK.AVG(元データ!H22,元データ!H$4:H$49)</f>
        <v>17</v>
      </c>
      <c r="I22">
        <f>_xlfn.RANK.AVG(元データ!I22,元データ!I$4:I$49)</f>
        <v>23</v>
      </c>
      <c r="J22">
        <f>_xlfn.RANK.AVG(元データ!J22,元データ!J$4:J$49)</f>
        <v>26</v>
      </c>
      <c r="K22">
        <f>_xlfn.RANK.AVG(元データ!K22,元データ!K$4:K$49)</f>
        <v>16</v>
      </c>
      <c r="L22">
        <f>_xlfn.RANK.AVG(元データ!L22,元データ!L$4:L$49)</f>
        <v>25</v>
      </c>
      <c r="M22">
        <f>_xlfn.RANK.AVG(元データ!M22,元データ!M$4:M$49)</f>
        <v>17</v>
      </c>
      <c r="N22">
        <f>_xlfn.RANK.AVG(元データ!N22,元データ!N$4:N$49)</f>
        <v>15.5</v>
      </c>
      <c r="O22">
        <f>_xlfn.RANK.AVG(元データ!O22,元データ!O$4:O$49)</f>
        <v>27</v>
      </c>
    </row>
    <row r="23" spans="1:15" x14ac:dyDescent="0.15">
      <c r="A23" s="9" t="s">
        <v>17</v>
      </c>
      <c r="B23">
        <f>_xlfn.RANK.AVG(元データ!B23,元データ!B$4:B$49)</f>
        <v>10</v>
      </c>
      <c r="C23">
        <f>_xlfn.RANK.AVG(元データ!C23,元データ!C$4:C$49)</f>
        <v>9</v>
      </c>
      <c r="D23">
        <f>_xlfn.RANK.AVG(元データ!D23,元データ!D$4:D$49)</f>
        <v>40.5</v>
      </c>
      <c r="E23">
        <f>_xlfn.RANK.AVG(元データ!E23,元データ!E$4:E$49)</f>
        <v>21.5</v>
      </c>
      <c r="F23">
        <f>_xlfn.RANK.AVG(元データ!F23,元データ!F$4:F$49)</f>
        <v>22</v>
      </c>
      <c r="G23">
        <f>_xlfn.RANK.AVG(元データ!G23,元データ!G$4:G$49)</f>
        <v>7</v>
      </c>
      <c r="H23">
        <f>_xlfn.RANK.AVG(元データ!H23,元データ!H$4:H$49)</f>
        <v>43</v>
      </c>
      <c r="I23">
        <f>_xlfn.RANK.AVG(元データ!I23,元データ!I$4:I$49)</f>
        <v>23</v>
      </c>
      <c r="J23">
        <f>_xlfn.RANK.AVG(元データ!J23,元データ!J$4:J$49)</f>
        <v>41.5</v>
      </c>
      <c r="K23">
        <f>_xlfn.RANK.AVG(元データ!K23,元データ!K$4:K$49)</f>
        <v>16</v>
      </c>
      <c r="L23">
        <f>_xlfn.RANK.AVG(元データ!L23,元データ!L$4:L$49)</f>
        <v>4</v>
      </c>
      <c r="M23">
        <f>_xlfn.RANK.AVG(元データ!M23,元データ!M$4:M$49)</f>
        <v>37</v>
      </c>
      <c r="N23">
        <f>_xlfn.RANK.AVG(元データ!N23,元データ!N$4:N$49)</f>
        <v>25.5</v>
      </c>
      <c r="O23">
        <f>_xlfn.RANK.AVG(元データ!O23,元データ!O$4:O$49)</f>
        <v>26</v>
      </c>
    </row>
    <row r="24" spans="1:15" x14ac:dyDescent="0.15">
      <c r="A24" s="7" t="s">
        <v>18</v>
      </c>
      <c r="B24">
        <f>_xlfn.RANK.AVG(元データ!B24,元データ!B$4:B$49)</f>
        <v>19</v>
      </c>
      <c r="C24">
        <f>_xlfn.RANK.AVG(元データ!C24,元データ!C$4:C$49)</f>
        <v>34.5</v>
      </c>
      <c r="D24">
        <f>_xlfn.RANK.AVG(元データ!D24,元データ!D$4:D$49)</f>
        <v>32</v>
      </c>
      <c r="E24">
        <f>_xlfn.RANK.AVG(元データ!E24,元データ!E$4:E$49)</f>
        <v>31.5</v>
      </c>
      <c r="F24">
        <f>_xlfn.RANK.AVG(元データ!F24,元データ!F$4:F$49)</f>
        <v>22</v>
      </c>
      <c r="G24">
        <f>_xlfn.RANK.AVG(元データ!G24,元データ!G$4:G$49)</f>
        <v>42</v>
      </c>
      <c r="H24">
        <f>_xlfn.RANK.AVG(元データ!H24,元データ!H$4:H$49)</f>
        <v>30</v>
      </c>
      <c r="I24">
        <f>_xlfn.RANK.AVG(元データ!I24,元データ!I$4:I$49)</f>
        <v>23</v>
      </c>
      <c r="J24">
        <f>_xlfn.RANK.AVG(元データ!J24,元データ!J$4:J$49)</f>
        <v>34</v>
      </c>
      <c r="K24">
        <f>_xlfn.RANK.AVG(元データ!K24,元データ!K$4:K$49)</f>
        <v>38.5</v>
      </c>
      <c r="L24">
        <f>_xlfn.RANK.AVG(元データ!L24,元データ!L$4:L$49)</f>
        <v>36</v>
      </c>
      <c r="M24">
        <f>_xlfn.RANK.AVG(元データ!M24,元データ!M$4:M$49)</f>
        <v>40</v>
      </c>
      <c r="N24">
        <f>_xlfn.RANK.AVG(元データ!N24,元データ!N$4:N$49)</f>
        <v>22.5</v>
      </c>
      <c r="O24">
        <f>_xlfn.RANK.AVG(元データ!O24,元データ!O$4:O$49)</f>
        <v>36</v>
      </c>
    </row>
    <row r="25" spans="1:15" x14ac:dyDescent="0.15">
      <c r="A25" s="8" t="s">
        <v>19</v>
      </c>
      <c r="B25">
        <f>_xlfn.RANK.AVG(元データ!B25,元データ!B$4:B$49)</f>
        <v>27</v>
      </c>
      <c r="C25">
        <f>_xlfn.RANK.AVG(元データ!C25,元データ!C$4:C$49)</f>
        <v>18.5</v>
      </c>
      <c r="D25">
        <f>_xlfn.RANK.AVG(元データ!D25,元データ!D$4:D$49)</f>
        <v>16</v>
      </c>
      <c r="E25">
        <f>_xlfn.RANK.AVG(元データ!E25,元データ!E$4:E$49)</f>
        <v>21.5</v>
      </c>
      <c r="F25">
        <f>_xlfn.RANK.AVG(元データ!F25,元データ!F$4:F$49)</f>
        <v>22</v>
      </c>
      <c r="G25">
        <f>_xlfn.RANK.AVG(元データ!G25,元データ!G$4:G$49)</f>
        <v>27</v>
      </c>
      <c r="H25">
        <f>_xlfn.RANK.AVG(元データ!H25,元データ!H$4:H$49)</f>
        <v>24</v>
      </c>
      <c r="I25">
        <f>_xlfn.RANK.AVG(元データ!I25,元データ!I$4:I$49)</f>
        <v>23</v>
      </c>
      <c r="J25">
        <f>_xlfn.RANK.AVG(元データ!J25,元データ!J$4:J$49)</f>
        <v>18.5</v>
      </c>
      <c r="K25">
        <f>_xlfn.RANK.AVG(元データ!K25,元データ!K$4:K$49)</f>
        <v>16</v>
      </c>
      <c r="L25">
        <f>_xlfn.RANK.AVG(元データ!L25,元データ!L$4:L$49)</f>
        <v>37</v>
      </c>
      <c r="M25">
        <f>_xlfn.RANK.AVG(元データ!M25,元データ!M$4:M$49)</f>
        <v>27</v>
      </c>
      <c r="N25">
        <f>_xlfn.RANK.AVG(元データ!N25,元データ!N$4:N$49)</f>
        <v>25.5</v>
      </c>
      <c r="O25">
        <f>_xlfn.RANK.AVG(元データ!O25,元データ!O$4:O$49)</f>
        <v>46</v>
      </c>
    </row>
    <row r="26" spans="1:15" x14ac:dyDescent="0.15">
      <c r="A26" s="8" t="s">
        <v>20</v>
      </c>
      <c r="B26">
        <f>_xlfn.RANK.AVG(元データ!B26,元データ!B$4:B$49)</f>
        <v>42</v>
      </c>
      <c r="C26">
        <f>_xlfn.RANK.AVG(元データ!C26,元データ!C$4:C$49)</f>
        <v>34.5</v>
      </c>
      <c r="D26">
        <f>_xlfn.RANK.AVG(元データ!D26,元データ!D$4:D$49)</f>
        <v>28</v>
      </c>
      <c r="E26">
        <f>_xlfn.RANK.AVG(元データ!E26,元データ!E$4:E$49)</f>
        <v>34</v>
      </c>
      <c r="F26">
        <f>_xlfn.RANK.AVG(元データ!F26,元データ!F$4:F$49)</f>
        <v>8</v>
      </c>
      <c r="G26">
        <f>_xlfn.RANK.AVG(元データ!G26,元データ!G$4:G$49)</f>
        <v>15.5</v>
      </c>
      <c r="H26">
        <f>_xlfn.RANK.AVG(元データ!H26,元データ!H$4:H$49)</f>
        <v>17</v>
      </c>
      <c r="I26">
        <f>_xlfn.RANK.AVG(元データ!I26,元データ!I$4:I$49)</f>
        <v>23</v>
      </c>
      <c r="J26">
        <f>_xlfn.RANK.AVG(元データ!J26,元データ!J$4:J$49)</f>
        <v>26</v>
      </c>
      <c r="K26">
        <f>_xlfn.RANK.AVG(元データ!K26,元データ!K$4:K$49)</f>
        <v>16</v>
      </c>
      <c r="L26">
        <f>_xlfn.RANK.AVG(元データ!L26,元データ!L$4:L$49)</f>
        <v>29.5</v>
      </c>
      <c r="M26">
        <f>_xlfn.RANK.AVG(元データ!M26,元データ!M$4:M$49)</f>
        <v>22</v>
      </c>
      <c r="N26">
        <f>_xlfn.RANK.AVG(元データ!N26,元データ!N$4:N$49)</f>
        <v>18</v>
      </c>
      <c r="O26">
        <f>_xlfn.RANK.AVG(元データ!O26,元データ!O$4:O$49)</f>
        <v>38.5</v>
      </c>
    </row>
    <row r="27" spans="1:15" x14ac:dyDescent="0.15">
      <c r="A27" s="9" t="s">
        <v>21</v>
      </c>
      <c r="B27">
        <f>_xlfn.RANK.AVG(元データ!B27,元データ!B$4:B$49)</f>
        <v>34.5</v>
      </c>
      <c r="C27">
        <f>_xlfn.RANK.AVG(元データ!C27,元データ!C$4:C$49)</f>
        <v>9</v>
      </c>
      <c r="D27">
        <f>_xlfn.RANK.AVG(元データ!D27,元データ!D$4:D$49)</f>
        <v>30</v>
      </c>
      <c r="E27">
        <f>_xlfn.RANK.AVG(元データ!E27,元データ!E$4:E$49)</f>
        <v>27.5</v>
      </c>
      <c r="F27">
        <f>_xlfn.RANK.AVG(元データ!F27,元データ!F$4:F$49)</f>
        <v>14.5</v>
      </c>
      <c r="G27">
        <f>_xlfn.RANK.AVG(元データ!G27,元データ!G$4:G$49)</f>
        <v>37</v>
      </c>
      <c r="H27">
        <f>_xlfn.RANK.AVG(元データ!H27,元データ!H$4:H$49)</f>
        <v>39</v>
      </c>
      <c r="I27">
        <f>_xlfn.RANK.AVG(元データ!I27,元データ!I$4:I$49)</f>
        <v>23</v>
      </c>
      <c r="J27">
        <f>_xlfn.RANK.AVG(元データ!J27,元データ!J$4:J$49)</f>
        <v>34</v>
      </c>
      <c r="K27">
        <f>_xlfn.RANK.AVG(元データ!K27,元データ!K$4:K$49)</f>
        <v>38.5</v>
      </c>
      <c r="L27">
        <f>_xlfn.RANK.AVG(元データ!L27,元データ!L$4:L$49)</f>
        <v>35</v>
      </c>
      <c r="M27">
        <f>_xlfn.RANK.AVG(元データ!M27,元データ!M$4:M$49)</f>
        <v>34</v>
      </c>
      <c r="N27">
        <f>_xlfn.RANK.AVG(元データ!N27,元データ!N$4:N$49)</f>
        <v>25.5</v>
      </c>
      <c r="O27">
        <f>_xlfn.RANK.AVG(元データ!O27,元データ!O$4:O$49)</f>
        <v>38.5</v>
      </c>
    </row>
    <row r="28" spans="1:15" x14ac:dyDescent="0.15">
      <c r="A28" s="7" t="s">
        <v>22</v>
      </c>
      <c r="B28">
        <f>_xlfn.RANK.AVG(元データ!B28,元データ!B$4:B$49)</f>
        <v>22</v>
      </c>
      <c r="C28">
        <f>_xlfn.RANK.AVG(元データ!C28,元データ!C$4:C$49)</f>
        <v>34.5</v>
      </c>
      <c r="D28">
        <f>_xlfn.RANK.AVG(元データ!D28,元データ!D$4:D$49)</f>
        <v>40.5</v>
      </c>
      <c r="E28">
        <f>_xlfn.RANK.AVG(元データ!E28,元データ!E$4:E$49)</f>
        <v>29.5</v>
      </c>
      <c r="F28">
        <f>_xlfn.RANK.AVG(元データ!F28,元データ!F$4:F$49)</f>
        <v>22</v>
      </c>
      <c r="G28">
        <f>_xlfn.RANK.AVG(元データ!G28,元データ!G$4:G$49)</f>
        <v>44</v>
      </c>
      <c r="H28">
        <f>_xlfn.RANK.AVG(元データ!H28,元データ!H$4:H$49)</f>
        <v>35</v>
      </c>
      <c r="I28">
        <f>_xlfn.RANK.AVG(元データ!I28,元データ!I$4:I$49)</f>
        <v>23</v>
      </c>
      <c r="J28">
        <f>_xlfn.RANK.AVG(元データ!J28,元データ!J$4:J$49)</f>
        <v>34</v>
      </c>
      <c r="K28">
        <f>_xlfn.RANK.AVG(元データ!K28,元データ!K$4:K$49)</f>
        <v>38.5</v>
      </c>
      <c r="L28">
        <f>_xlfn.RANK.AVG(元データ!L28,元データ!L$4:L$49)</f>
        <v>34</v>
      </c>
      <c r="M28">
        <f>_xlfn.RANK.AVG(元データ!M28,元データ!M$4:M$49)</f>
        <v>30</v>
      </c>
      <c r="N28">
        <f>_xlfn.RANK.AVG(元データ!N28,元データ!N$4:N$49)</f>
        <v>12</v>
      </c>
      <c r="O28">
        <f>_xlfn.RANK.AVG(元データ!O28,元データ!O$4:O$49)</f>
        <v>43</v>
      </c>
    </row>
    <row r="29" spans="1:15" x14ac:dyDescent="0.15">
      <c r="A29" s="8" t="s">
        <v>23</v>
      </c>
      <c r="B29">
        <f>_xlfn.RANK.AVG(元データ!B29,元データ!B$4:B$49)</f>
        <v>18</v>
      </c>
      <c r="C29">
        <f>_xlfn.RANK.AVG(元データ!C29,元データ!C$4:C$49)</f>
        <v>34.5</v>
      </c>
      <c r="D29">
        <f>_xlfn.RANK.AVG(元データ!D29,元データ!D$4:D$49)</f>
        <v>42</v>
      </c>
      <c r="E29">
        <f>_xlfn.RANK.AVG(元データ!E29,元データ!E$4:E$49)</f>
        <v>24</v>
      </c>
      <c r="F29">
        <f>_xlfn.RANK.AVG(元データ!F29,元データ!F$4:F$49)</f>
        <v>8</v>
      </c>
      <c r="G29">
        <f>_xlfn.RANK.AVG(元データ!G29,元データ!G$4:G$49)</f>
        <v>4</v>
      </c>
      <c r="H29">
        <f>_xlfn.RANK.AVG(元データ!H29,元データ!H$4:H$49)</f>
        <v>4</v>
      </c>
      <c r="I29">
        <f>_xlfn.RANK.AVG(元データ!I29,元データ!I$4:I$49)</f>
        <v>23</v>
      </c>
      <c r="J29">
        <f>_xlfn.RANK.AVG(元データ!J29,元データ!J$4:J$49)</f>
        <v>18.5</v>
      </c>
      <c r="K29">
        <f>_xlfn.RANK.AVG(元データ!K29,元データ!K$4:K$49)</f>
        <v>16</v>
      </c>
      <c r="L29">
        <f>_xlfn.RANK.AVG(元データ!L29,元データ!L$4:L$49)</f>
        <v>12.5</v>
      </c>
      <c r="M29">
        <f>_xlfn.RANK.AVG(元データ!M29,元データ!M$4:M$49)</f>
        <v>10</v>
      </c>
      <c r="N29">
        <f>_xlfn.RANK.AVG(元データ!N29,元データ!N$4:N$49)</f>
        <v>15.5</v>
      </c>
      <c r="O29">
        <f>_xlfn.RANK.AVG(元データ!O29,元データ!O$4:O$49)</f>
        <v>30</v>
      </c>
    </row>
    <row r="30" spans="1:15" x14ac:dyDescent="0.15">
      <c r="A30" s="8" t="s">
        <v>24</v>
      </c>
      <c r="B30">
        <f>_xlfn.RANK.AVG(元データ!B30,元データ!B$4:B$49)</f>
        <v>37</v>
      </c>
      <c r="C30">
        <f>_xlfn.RANK.AVG(元データ!C30,元データ!C$4:C$49)</f>
        <v>34.5</v>
      </c>
      <c r="D30">
        <f>_xlfn.RANK.AVG(元データ!D30,元データ!D$4:D$49)</f>
        <v>35</v>
      </c>
      <c r="E30">
        <f>_xlfn.RANK.AVG(元データ!E30,元データ!E$4:E$49)</f>
        <v>16</v>
      </c>
      <c r="F30">
        <f>_xlfn.RANK.AVG(元データ!F30,元データ!F$4:F$49)</f>
        <v>14.5</v>
      </c>
      <c r="G30">
        <f>_xlfn.RANK.AVG(元データ!G30,元データ!G$4:G$49)</f>
        <v>2</v>
      </c>
      <c r="H30">
        <f>_xlfn.RANK.AVG(元データ!H30,元データ!H$4:H$49)</f>
        <v>3</v>
      </c>
      <c r="I30">
        <f>_xlfn.RANK.AVG(元データ!I30,元データ!I$4:I$49)</f>
        <v>23</v>
      </c>
      <c r="J30">
        <f>_xlfn.RANK.AVG(元データ!J30,元データ!J$4:J$49)</f>
        <v>13</v>
      </c>
      <c r="K30">
        <f>_xlfn.RANK.AVG(元データ!K30,元データ!K$4:K$49)</f>
        <v>16</v>
      </c>
      <c r="L30">
        <f>_xlfn.RANK.AVG(元データ!L30,元データ!L$4:L$49)</f>
        <v>6</v>
      </c>
      <c r="M30">
        <f>_xlfn.RANK.AVG(元データ!M30,元データ!M$4:M$49)</f>
        <v>1</v>
      </c>
      <c r="N30">
        <f>_xlfn.RANK.AVG(元データ!N30,元データ!N$4:N$49)</f>
        <v>2</v>
      </c>
      <c r="O30">
        <f>_xlfn.RANK.AVG(元データ!O30,元データ!O$4:O$49)</f>
        <v>14</v>
      </c>
    </row>
    <row r="31" spans="1:15" x14ac:dyDescent="0.15">
      <c r="A31" s="8" t="s">
        <v>25</v>
      </c>
      <c r="B31">
        <f>_xlfn.RANK.AVG(元データ!B31,元データ!B$4:B$49)</f>
        <v>30.5</v>
      </c>
      <c r="C31">
        <f>_xlfn.RANK.AVG(元データ!C31,元データ!C$4:C$49)</f>
        <v>34.5</v>
      </c>
      <c r="D31">
        <f>_xlfn.RANK.AVG(元データ!D31,元データ!D$4:D$49)</f>
        <v>38</v>
      </c>
      <c r="E31">
        <f>_xlfn.RANK.AVG(元データ!E31,元データ!E$4:E$49)</f>
        <v>20</v>
      </c>
      <c r="F31">
        <f>_xlfn.RANK.AVG(元データ!F31,元データ!F$4:F$49)</f>
        <v>14.5</v>
      </c>
      <c r="G31">
        <f>_xlfn.RANK.AVG(元データ!G31,元データ!G$4:G$49)</f>
        <v>17</v>
      </c>
      <c r="H31">
        <f>_xlfn.RANK.AVG(元データ!H31,元データ!H$4:H$49)</f>
        <v>14.5</v>
      </c>
      <c r="I31">
        <f>_xlfn.RANK.AVG(元データ!I31,元データ!I$4:I$49)</f>
        <v>23</v>
      </c>
      <c r="J31">
        <f>_xlfn.RANK.AVG(元データ!J31,元データ!J$4:J$49)</f>
        <v>26</v>
      </c>
      <c r="K31">
        <f>_xlfn.RANK.AVG(元データ!K31,元データ!K$4:K$49)</f>
        <v>16</v>
      </c>
      <c r="L31">
        <f>_xlfn.RANK.AVG(元データ!L31,元データ!L$4:L$49)</f>
        <v>12.5</v>
      </c>
      <c r="M31">
        <f>_xlfn.RANK.AVG(元データ!M31,元データ!M$4:M$49)</f>
        <v>6.5</v>
      </c>
      <c r="N31">
        <f>_xlfn.RANK.AVG(元データ!N31,元データ!N$4:N$49)</f>
        <v>5</v>
      </c>
      <c r="O31">
        <f>_xlfn.RANK.AVG(元データ!O31,元データ!O$4:O$49)</f>
        <v>24.5</v>
      </c>
    </row>
    <row r="32" spans="1:15" x14ac:dyDescent="0.15">
      <c r="A32" s="8" t="s">
        <v>26</v>
      </c>
      <c r="B32">
        <f>_xlfn.RANK.AVG(元データ!B32,元データ!B$4:B$49)</f>
        <v>27</v>
      </c>
      <c r="C32">
        <f>_xlfn.RANK.AVG(元データ!C32,元データ!C$4:C$49)</f>
        <v>45</v>
      </c>
      <c r="D32">
        <f>_xlfn.RANK.AVG(元データ!D32,元データ!D$4:D$49)</f>
        <v>44.5</v>
      </c>
      <c r="E32">
        <f>_xlfn.RANK.AVG(元データ!E32,元データ!E$4:E$49)</f>
        <v>27.5</v>
      </c>
      <c r="F32">
        <f>_xlfn.RANK.AVG(元データ!F32,元データ!F$4:F$49)</f>
        <v>30.5</v>
      </c>
      <c r="G32">
        <f>_xlfn.RANK.AVG(元データ!G32,元データ!G$4:G$49)</f>
        <v>46</v>
      </c>
      <c r="H32">
        <f>_xlfn.RANK.AVG(元データ!H32,元データ!H$4:H$49)</f>
        <v>35</v>
      </c>
      <c r="I32">
        <f>_xlfn.RANK.AVG(元データ!I32,元データ!I$4:I$49)</f>
        <v>44.5</v>
      </c>
      <c r="J32">
        <f>_xlfn.RANK.AVG(元データ!J32,元データ!J$4:J$49)</f>
        <v>34</v>
      </c>
      <c r="K32">
        <f>_xlfn.RANK.AVG(元データ!K32,元データ!K$4:K$49)</f>
        <v>38.5</v>
      </c>
      <c r="L32">
        <f>_xlfn.RANK.AVG(元データ!L32,元データ!L$4:L$49)</f>
        <v>31.5</v>
      </c>
      <c r="M32">
        <f>_xlfn.RANK.AVG(元データ!M32,元データ!M$4:M$49)</f>
        <v>37</v>
      </c>
      <c r="N32">
        <f>_xlfn.RANK.AVG(元データ!N32,元データ!N$4:N$49)</f>
        <v>20</v>
      </c>
      <c r="O32">
        <f>_xlfn.RANK.AVG(元データ!O32,元データ!O$4:O$49)</f>
        <v>21</v>
      </c>
    </row>
    <row r="33" spans="1:15" x14ac:dyDescent="0.15">
      <c r="A33" s="11" t="s">
        <v>42</v>
      </c>
      <c r="B33">
        <f>_xlfn.RANK.AVG(元データ!B33,元データ!B$4:B$49)</f>
        <v>13</v>
      </c>
      <c r="C33">
        <f>_xlfn.RANK.AVG(元データ!C33,元データ!C$4:C$49)</f>
        <v>18.5</v>
      </c>
      <c r="D33">
        <f>_xlfn.RANK.AVG(元データ!D33,元データ!D$4:D$49)</f>
        <v>24.5</v>
      </c>
      <c r="E33">
        <f>_xlfn.RANK.AVG(元データ!E33,元データ!E$4:E$49)</f>
        <v>19</v>
      </c>
      <c r="F33">
        <f>_xlfn.RANK.AVG(元データ!F33,元データ!F$4:F$49)</f>
        <v>8</v>
      </c>
      <c r="G33">
        <f>_xlfn.RANK.AVG(元データ!G33,元データ!G$4:G$49)</f>
        <v>25</v>
      </c>
      <c r="H33">
        <f>_xlfn.RANK.AVG(元データ!H33,元データ!H$4:H$49)</f>
        <v>14.5</v>
      </c>
      <c r="I33">
        <f>_xlfn.RANK.AVG(元データ!I33,元データ!I$4:I$49)</f>
        <v>23</v>
      </c>
      <c r="J33">
        <f>_xlfn.RANK.AVG(元データ!J33,元データ!J$4:J$49)</f>
        <v>41.5</v>
      </c>
      <c r="K33">
        <f>_xlfn.RANK.AVG(元データ!K33,元データ!K$4:K$49)</f>
        <v>16</v>
      </c>
      <c r="L33">
        <f>_xlfn.RANK.AVG(元データ!L33,元データ!L$4:L$49)</f>
        <v>7</v>
      </c>
      <c r="M33">
        <f>_xlfn.RANK.AVG(元データ!M33,元データ!M$4:M$49)</f>
        <v>24</v>
      </c>
      <c r="N33">
        <f>_xlfn.RANK.AVG(元データ!N33,元データ!N$4:N$49)</f>
        <v>3</v>
      </c>
      <c r="O33">
        <f>_xlfn.RANK.AVG(元データ!O33,元データ!O$4:O$49)</f>
        <v>17</v>
      </c>
    </row>
    <row r="34" spans="1:15" x14ac:dyDescent="0.15">
      <c r="A34" s="7" t="s">
        <v>27</v>
      </c>
      <c r="B34">
        <f>_xlfn.RANK.AVG(元データ!B34,元データ!B$4:B$49)</f>
        <v>11</v>
      </c>
      <c r="C34">
        <f>_xlfn.RANK.AVG(元データ!C34,元データ!C$4:C$49)</f>
        <v>4</v>
      </c>
      <c r="D34">
        <f>_xlfn.RANK.AVG(元データ!D34,元データ!D$4:D$49)</f>
        <v>28</v>
      </c>
      <c r="E34">
        <f>_xlfn.RANK.AVG(元データ!E34,元データ!E$4:E$49)</f>
        <v>11</v>
      </c>
      <c r="F34">
        <f>_xlfn.RANK.AVG(元データ!F34,元データ!F$4:F$49)</f>
        <v>5</v>
      </c>
      <c r="G34">
        <f>_xlfn.RANK.AVG(元データ!G34,元データ!G$4:G$49)</f>
        <v>21.5</v>
      </c>
      <c r="H34">
        <f>_xlfn.RANK.AVG(元データ!H34,元データ!H$4:H$49)</f>
        <v>39</v>
      </c>
      <c r="I34">
        <f>_xlfn.RANK.AVG(元データ!I34,元データ!I$4:I$49)</f>
        <v>23</v>
      </c>
      <c r="J34">
        <f>_xlfn.RANK.AVG(元データ!J34,元データ!J$4:J$49)</f>
        <v>26</v>
      </c>
      <c r="K34">
        <f>_xlfn.RANK.AVG(元データ!K34,元データ!K$4:K$49)</f>
        <v>16</v>
      </c>
      <c r="L34">
        <f>_xlfn.RANK.AVG(元データ!L34,元データ!L$4:L$49)</f>
        <v>17</v>
      </c>
      <c r="M34">
        <f>_xlfn.RANK.AVG(元データ!M34,元データ!M$4:M$49)</f>
        <v>12</v>
      </c>
      <c r="N34">
        <f>_xlfn.RANK.AVG(元データ!N34,元データ!N$4:N$49)</f>
        <v>29.5</v>
      </c>
      <c r="O34">
        <f>_xlfn.RANK.AVG(元データ!O34,元データ!O$4:O$49)</f>
        <v>8</v>
      </c>
    </row>
    <row r="35" spans="1:15" x14ac:dyDescent="0.15">
      <c r="A35" s="8" t="s">
        <v>28</v>
      </c>
      <c r="B35">
        <f>_xlfn.RANK.AVG(元データ!B35,元データ!B$4:B$49)</f>
        <v>5</v>
      </c>
      <c r="C35">
        <f>_xlfn.RANK.AVG(元データ!C35,元データ!C$4:C$49)</f>
        <v>9</v>
      </c>
      <c r="D35">
        <f>_xlfn.RANK.AVG(元データ!D35,元データ!D$4:D$49)</f>
        <v>22</v>
      </c>
      <c r="E35">
        <f>_xlfn.RANK.AVG(元データ!E35,元データ!E$4:E$49)</f>
        <v>8</v>
      </c>
      <c r="F35">
        <f>_xlfn.RANK.AVG(元データ!F35,元データ!F$4:F$49)</f>
        <v>3</v>
      </c>
      <c r="G35">
        <f>_xlfn.RANK.AVG(元データ!G35,元データ!G$4:G$49)</f>
        <v>25</v>
      </c>
      <c r="H35">
        <f>_xlfn.RANK.AVG(元データ!H35,元データ!H$4:H$49)</f>
        <v>32.5</v>
      </c>
      <c r="I35">
        <f>_xlfn.RANK.AVG(元データ!I35,元データ!I$4:I$49)</f>
        <v>1</v>
      </c>
      <c r="J35">
        <f>_xlfn.RANK.AVG(元データ!J35,元データ!J$4:J$49)</f>
        <v>34</v>
      </c>
      <c r="K35">
        <f>_xlfn.RANK.AVG(元データ!K35,元データ!K$4:K$49)</f>
        <v>38.5</v>
      </c>
      <c r="L35">
        <f>_xlfn.RANK.AVG(元データ!L35,元データ!L$4:L$49)</f>
        <v>22.5</v>
      </c>
      <c r="M35">
        <f>_xlfn.RANK.AVG(元データ!M35,元データ!M$4:M$49)</f>
        <v>30</v>
      </c>
      <c r="N35">
        <f>_xlfn.RANK.AVG(元データ!N35,元データ!N$4:N$49)</f>
        <v>39</v>
      </c>
      <c r="O35">
        <f>_xlfn.RANK.AVG(元データ!O35,元データ!O$4:O$49)</f>
        <v>10</v>
      </c>
    </row>
    <row r="36" spans="1:15" x14ac:dyDescent="0.15">
      <c r="A36" s="8" t="s">
        <v>29</v>
      </c>
      <c r="B36">
        <f>_xlfn.RANK.AVG(元データ!B36,元データ!B$4:B$49)</f>
        <v>30.5</v>
      </c>
      <c r="C36">
        <f>_xlfn.RANK.AVG(元データ!C36,元データ!C$4:C$49)</f>
        <v>34.5</v>
      </c>
      <c r="D36">
        <f>_xlfn.RANK.AVG(元データ!D36,元データ!D$4:D$49)</f>
        <v>35</v>
      </c>
      <c r="E36">
        <f>_xlfn.RANK.AVG(元データ!E36,元データ!E$4:E$49)</f>
        <v>14</v>
      </c>
      <c r="F36">
        <f>_xlfn.RANK.AVG(元データ!F36,元データ!F$4:F$49)</f>
        <v>22</v>
      </c>
      <c r="G36">
        <f>_xlfn.RANK.AVG(元データ!G36,元データ!G$4:G$49)</f>
        <v>41</v>
      </c>
      <c r="H36">
        <f>_xlfn.RANK.AVG(元データ!H36,元データ!H$4:H$49)</f>
        <v>32.5</v>
      </c>
      <c r="I36">
        <f>_xlfn.RANK.AVG(元データ!I36,元データ!I$4:I$49)</f>
        <v>23</v>
      </c>
      <c r="J36">
        <f>_xlfn.RANK.AVG(元データ!J36,元データ!J$4:J$49)</f>
        <v>34</v>
      </c>
      <c r="K36">
        <f>_xlfn.RANK.AVG(元データ!K36,元データ!K$4:K$49)</f>
        <v>16</v>
      </c>
      <c r="L36">
        <f>_xlfn.RANK.AVG(元データ!L36,元データ!L$4:L$49)</f>
        <v>29.5</v>
      </c>
      <c r="M36">
        <f>_xlfn.RANK.AVG(元データ!M36,元データ!M$4:M$49)</f>
        <v>28</v>
      </c>
      <c r="N36">
        <f>_xlfn.RANK.AVG(元データ!N36,元データ!N$4:N$49)</f>
        <v>29.5</v>
      </c>
      <c r="O36">
        <f>_xlfn.RANK.AVG(元データ!O36,元データ!O$4:O$49)</f>
        <v>19</v>
      </c>
    </row>
    <row r="37" spans="1:15" x14ac:dyDescent="0.15">
      <c r="A37" s="8" t="s">
        <v>30</v>
      </c>
      <c r="B37">
        <f>_xlfn.RANK.AVG(元データ!B37,元データ!B$4:B$49)</f>
        <v>25</v>
      </c>
      <c r="C37">
        <f>_xlfn.RANK.AVG(元データ!C37,元データ!C$4:C$49)</f>
        <v>34.5</v>
      </c>
      <c r="D37">
        <f>_xlfn.RANK.AVG(元データ!D37,元データ!D$4:D$49)</f>
        <v>31</v>
      </c>
      <c r="E37">
        <f>_xlfn.RANK.AVG(元データ!E37,元データ!E$4:E$49)</f>
        <v>10</v>
      </c>
      <c r="F37">
        <f>_xlfn.RANK.AVG(元データ!F37,元データ!F$4:F$49)</f>
        <v>14.5</v>
      </c>
      <c r="G37">
        <f>_xlfn.RANK.AVG(元データ!G37,元データ!G$4:G$49)</f>
        <v>18</v>
      </c>
      <c r="H37">
        <f>_xlfn.RANK.AVG(元データ!H37,元データ!H$4:H$49)</f>
        <v>20.5</v>
      </c>
      <c r="I37">
        <f>_xlfn.RANK.AVG(元データ!I37,元データ!I$4:I$49)</f>
        <v>23</v>
      </c>
      <c r="J37">
        <f>_xlfn.RANK.AVG(元データ!J37,元データ!J$4:J$49)</f>
        <v>26</v>
      </c>
      <c r="K37">
        <f>_xlfn.RANK.AVG(元データ!K37,元データ!K$4:K$49)</f>
        <v>16</v>
      </c>
      <c r="L37">
        <f>_xlfn.RANK.AVG(元データ!L37,元データ!L$4:L$49)</f>
        <v>8</v>
      </c>
      <c r="M37">
        <f>_xlfn.RANK.AVG(元データ!M37,元データ!M$4:M$49)</f>
        <v>15</v>
      </c>
      <c r="N37">
        <f>_xlfn.RANK.AVG(元データ!N37,元データ!N$4:N$49)</f>
        <v>22.5</v>
      </c>
      <c r="O37">
        <f>_xlfn.RANK.AVG(元データ!O37,元データ!O$4:O$49)</f>
        <v>11.5</v>
      </c>
    </row>
    <row r="38" spans="1:15" x14ac:dyDescent="0.15">
      <c r="A38" s="9" t="s">
        <v>31</v>
      </c>
      <c r="B38">
        <f>_xlfn.RANK.AVG(元データ!B38,元データ!B$4:B$49)</f>
        <v>27</v>
      </c>
      <c r="C38">
        <f>_xlfn.RANK.AVG(元データ!C38,元データ!C$4:C$49)</f>
        <v>18.5</v>
      </c>
      <c r="D38">
        <f>_xlfn.RANK.AVG(元データ!D38,元データ!D$4:D$49)</f>
        <v>24.5</v>
      </c>
      <c r="E38">
        <f>_xlfn.RANK.AVG(元データ!E38,元データ!E$4:E$49)</f>
        <v>9</v>
      </c>
      <c r="F38">
        <f>_xlfn.RANK.AVG(元データ!F38,元データ!F$4:F$49)</f>
        <v>14.5</v>
      </c>
      <c r="G38">
        <f>_xlfn.RANK.AVG(元データ!G38,元データ!G$4:G$49)</f>
        <v>31</v>
      </c>
      <c r="H38">
        <f>_xlfn.RANK.AVG(元データ!H38,元データ!H$4:H$49)</f>
        <v>43</v>
      </c>
      <c r="I38">
        <f>_xlfn.RANK.AVG(元データ!I38,元データ!I$4:I$49)</f>
        <v>23</v>
      </c>
      <c r="J38">
        <f>_xlfn.RANK.AVG(元データ!J38,元データ!J$4:J$49)</f>
        <v>34</v>
      </c>
      <c r="K38">
        <f>_xlfn.RANK.AVG(元データ!K38,元データ!K$4:K$49)</f>
        <v>16</v>
      </c>
      <c r="L38">
        <f>_xlfn.RANK.AVG(元データ!L38,元データ!L$4:L$49)</f>
        <v>9</v>
      </c>
      <c r="M38">
        <f>_xlfn.RANK.AVG(元データ!M38,元データ!M$4:M$49)</f>
        <v>33</v>
      </c>
      <c r="N38">
        <f>_xlfn.RANK.AVG(元データ!N38,元データ!N$4:N$49)</f>
        <v>39</v>
      </c>
      <c r="O38">
        <f>_xlfn.RANK.AVG(元データ!O38,元データ!O$4:O$49)</f>
        <v>5.5</v>
      </c>
    </row>
    <row r="39" spans="1:15" x14ac:dyDescent="0.15">
      <c r="A39" s="7" t="s">
        <v>32</v>
      </c>
      <c r="B39">
        <f>_xlfn.RANK.AVG(元データ!B39,元データ!B$4:B$49)</f>
        <v>33</v>
      </c>
      <c r="C39">
        <f>_xlfn.RANK.AVG(元データ!C39,元データ!C$4:C$49)</f>
        <v>34.5</v>
      </c>
      <c r="D39">
        <f>_xlfn.RANK.AVG(元データ!D39,元データ!D$4:D$49)</f>
        <v>38</v>
      </c>
      <c r="E39">
        <f>_xlfn.RANK.AVG(元データ!E39,元データ!E$4:E$49)</f>
        <v>12</v>
      </c>
      <c r="F39">
        <f>_xlfn.RANK.AVG(元データ!F39,元データ!F$4:F$49)</f>
        <v>10.5</v>
      </c>
      <c r="G39">
        <f>_xlfn.RANK.AVG(元データ!G39,元データ!G$4:G$49)</f>
        <v>33</v>
      </c>
      <c r="H39">
        <f>_xlfn.RANK.AVG(元データ!H39,元データ!H$4:H$49)</f>
        <v>43</v>
      </c>
      <c r="I39">
        <f>_xlfn.RANK.AVG(元データ!I39,元データ!I$4:I$49)</f>
        <v>23</v>
      </c>
      <c r="J39">
        <f>_xlfn.RANK.AVG(元データ!J39,元データ!J$4:J$49)</f>
        <v>34</v>
      </c>
      <c r="K39">
        <f>_xlfn.RANK.AVG(元データ!K39,元データ!K$4:K$49)</f>
        <v>16</v>
      </c>
      <c r="L39">
        <f>_xlfn.RANK.AVG(元データ!L39,元データ!L$4:L$49)</f>
        <v>20.5</v>
      </c>
      <c r="M39">
        <f>_xlfn.RANK.AVG(元データ!M39,元データ!M$4:M$49)</f>
        <v>39</v>
      </c>
      <c r="N39">
        <f>_xlfn.RANK.AVG(元データ!N39,元データ!N$4:N$49)</f>
        <v>36.5</v>
      </c>
      <c r="O39">
        <f>_xlfn.RANK.AVG(元データ!O39,元データ!O$4:O$49)</f>
        <v>18</v>
      </c>
    </row>
    <row r="40" spans="1:15" x14ac:dyDescent="0.15">
      <c r="A40" s="8" t="s">
        <v>33</v>
      </c>
      <c r="B40">
        <f>_xlfn.RANK.AVG(元データ!B40,元データ!B$4:B$49)</f>
        <v>30.5</v>
      </c>
      <c r="C40">
        <f>_xlfn.RANK.AVG(元データ!C40,元データ!C$4:C$49)</f>
        <v>18.5</v>
      </c>
      <c r="D40">
        <f>_xlfn.RANK.AVG(元データ!D40,元データ!D$4:D$49)</f>
        <v>33</v>
      </c>
      <c r="E40">
        <f>_xlfn.RANK.AVG(元データ!E40,元データ!E$4:E$49)</f>
        <v>17</v>
      </c>
      <c r="F40">
        <f>_xlfn.RANK.AVG(元データ!F40,元データ!F$4:F$49)</f>
        <v>2</v>
      </c>
      <c r="G40">
        <f>_xlfn.RANK.AVG(元データ!G40,元データ!G$4:G$49)</f>
        <v>20</v>
      </c>
      <c r="H40">
        <f>_xlfn.RANK.AVG(元データ!H40,元データ!H$4:H$49)</f>
        <v>35</v>
      </c>
      <c r="I40">
        <f>_xlfn.RANK.AVG(元データ!I40,元データ!I$4:I$49)</f>
        <v>23</v>
      </c>
      <c r="J40">
        <f>_xlfn.RANK.AVG(元データ!J40,元データ!J$4:J$49)</f>
        <v>34</v>
      </c>
      <c r="K40">
        <f>_xlfn.RANK.AVG(元データ!K40,元データ!K$4:K$49)</f>
        <v>16</v>
      </c>
      <c r="L40">
        <f>_xlfn.RANK.AVG(元データ!L40,元データ!L$4:L$49)</f>
        <v>26</v>
      </c>
      <c r="M40">
        <f>_xlfn.RANK.AVG(元データ!M40,元データ!M$4:M$49)</f>
        <v>21</v>
      </c>
      <c r="N40">
        <f>_xlfn.RANK.AVG(元データ!N40,元データ!N$4:N$49)</f>
        <v>20</v>
      </c>
      <c r="O40">
        <f>_xlfn.RANK.AVG(元データ!O40,元データ!O$4:O$49)</f>
        <v>23</v>
      </c>
    </row>
    <row r="41" spans="1:15" x14ac:dyDescent="0.15">
      <c r="A41" s="8" t="s">
        <v>34</v>
      </c>
      <c r="B41">
        <f>_xlfn.RANK.AVG(元データ!B41,元データ!B$4:B$49)</f>
        <v>30.5</v>
      </c>
      <c r="C41">
        <f>_xlfn.RANK.AVG(元データ!C41,元データ!C$4:C$49)</f>
        <v>18.5</v>
      </c>
      <c r="D41">
        <f>_xlfn.RANK.AVG(元データ!D41,元データ!D$4:D$49)</f>
        <v>24.5</v>
      </c>
      <c r="E41">
        <f>_xlfn.RANK.AVG(元データ!E41,元データ!E$4:E$49)</f>
        <v>14</v>
      </c>
      <c r="F41">
        <f>_xlfn.RANK.AVG(元データ!F41,元データ!F$4:F$49)</f>
        <v>5</v>
      </c>
      <c r="G41">
        <f>_xlfn.RANK.AVG(元データ!G41,元データ!G$4:G$49)</f>
        <v>23</v>
      </c>
      <c r="H41">
        <f>_xlfn.RANK.AVG(元データ!H41,元データ!H$4:H$49)</f>
        <v>39</v>
      </c>
      <c r="I41">
        <f>_xlfn.RANK.AVG(元データ!I41,元データ!I$4:I$49)</f>
        <v>23</v>
      </c>
      <c r="J41">
        <f>_xlfn.RANK.AVG(元データ!J41,元データ!J$4:J$49)</f>
        <v>41.5</v>
      </c>
      <c r="K41">
        <f>_xlfn.RANK.AVG(元データ!K41,元データ!K$4:K$49)</f>
        <v>16</v>
      </c>
      <c r="L41">
        <f>_xlfn.RANK.AVG(元データ!L41,元データ!L$4:L$49)</f>
        <v>24</v>
      </c>
      <c r="M41">
        <f>_xlfn.RANK.AVG(元データ!M41,元データ!M$4:M$49)</f>
        <v>30</v>
      </c>
      <c r="N41">
        <f>_xlfn.RANK.AVG(元データ!N41,元データ!N$4:N$49)</f>
        <v>29.5</v>
      </c>
      <c r="O41">
        <f>_xlfn.RANK.AVG(元データ!O41,元データ!O$4:O$49)</f>
        <v>11.5</v>
      </c>
    </row>
    <row r="42" spans="1:15" x14ac:dyDescent="0.15">
      <c r="A42" s="9" t="s">
        <v>35</v>
      </c>
      <c r="B42">
        <f>_xlfn.RANK.AVG(元データ!B42,元データ!B$4:B$49)</f>
        <v>16</v>
      </c>
      <c r="C42">
        <f>_xlfn.RANK.AVG(元データ!C42,元データ!C$4:C$49)</f>
        <v>34.5</v>
      </c>
      <c r="D42">
        <f>_xlfn.RANK.AVG(元データ!D42,元データ!D$4:D$49)</f>
        <v>20</v>
      </c>
      <c r="E42">
        <f>_xlfn.RANK.AVG(元データ!E42,元データ!E$4:E$49)</f>
        <v>14</v>
      </c>
      <c r="F42">
        <f>_xlfn.RANK.AVG(元データ!F42,元データ!F$4:F$49)</f>
        <v>22</v>
      </c>
      <c r="G42">
        <f>_xlfn.RANK.AVG(元データ!G42,元データ!G$4:G$49)</f>
        <v>5</v>
      </c>
      <c r="H42">
        <f>_xlfn.RANK.AVG(元データ!H42,元データ!H$4:H$49)</f>
        <v>39</v>
      </c>
      <c r="I42">
        <f>_xlfn.RANK.AVG(元データ!I42,元データ!I$4:I$49)</f>
        <v>23</v>
      </c>
      <c r="J42">
        <f>_xlfn.RANK.AVG(元データ!J42,元データ!J$4:J$49)</f>
        <v>26</v>
      </c>
      <c r="K42">
        <f>_xlfn.RANK.AVG(元データ!K42,元データ!K$4:K$49)</f>
        <v>16</v>
      </c>
      <c r="L42">
        <f>_xlfn.RANK.AVG(元データ!L42,元データ!L$4:L$49)</f>
        <v>1</v>
      </c>
      <c r="M42">
        <f>_xlfn.RANK.AVG(元データ!M42,元データ!M$4:M$49)</f>
        <v>11</v>
      </c>
      <c r="N42">
        <f>_xlfn.RANK.AVG(元データ!N42,元データ!N$4:N$49)</f>
        <v>8</v>
      </c>
      <c r="O42">
        <f>_xlfn.RANK.AVG(元データ!O42,元データ!O$4:O$49)</f>
        <v>7</v>
      </c>
    </row>
    <row r="43" spans="1:15" x14ac:dyDescent="0.15">
      <c r="A43" s="7" t="s">
        <v>36</v>
      </c>
      <c r="B43">
        <f>_xlfn.RANK.AVG(元データ!B43,元データ!B$4:B$49)</f>
        <v>40.5</v>
      </c>
      <c r="C43">
        <f>_xlfn.RANK.AVG(元データ!C43,元データ!C$4:C$49)</f>
        <v>34.5</v>
      </c>
      <c r="D43">
        <f>_xlfn.RANK.AVG(元データ!D43,元データ!D$4:D$49)</f>
        <v>35</v>
      </c>
      <c r="E43">
        <f>_xlfn.RANK.AVG(元データ!E43,元データ!E$4:E$49)</f>
        <v>5</v>
      </c>
      <c r="F43">
        <f>_xlfn.RANK.AVG(元データ!F43,元データ!F$4:F$49)</f>
        <v>30.5</v>
      </c>
      <c r="G43">
        <f>_xlfn.RANK.AVG(元データ!G43,元データ!G$4:G$49)</f>
        <v>19</v>
      </c>
      <c r="H43">
        <f>_xlfn.RANK.AVG(元データ!H43,元データ!H$4:H$49)</f>
        <v>11</v>
      </c>
      <c r="I43">
        <f>_xlfn.RANK.AVG(元データ!I43,元データ!I$4:I$49)</f>
        <v>23</v>
      </c>
      <c r="J43">
        <f>_xlfn.RANK.AVG(元データ!J43,元データ!J$4:J$49)</f>
        <v>26</v>
      </c>
      <c r="K43">
        <f>_xlfn.RANK.AVG(元データ!K43,元データ!K$4:K$49)</f>
        <v>16</v>
      </c>
      <c r="L43">
        <f>_xlfn.RANK.AVG(元データ!L43,元データ!L$4:L$49)</f>
        <v>12.5</v>
      </c>
      <c r="M43">
        <f>_xlfn.RANK.AVG(元データ!M43,元データ!M$4:M$49)</f>
        <v>24</v>
      </c>
      <c r="N43">
        <f>_xlfn.RANK.AVG(元データ!N43,元データ!N$4:N$49)</f>
        <v>34</v>
      </c>
      <c r="O43">
        <f>_xlfn.RANK.AVG(元データ!O43,元データ!O$4:O$49)</f>
        <v>20</v>
      </c>
    </row>
    <row r="44" spans="1:15" x14ac:dyDescent="0.15">
      <c r="A44" s="8" t="s">
        <v>37</v>
      </c>
      <c r="B44">
        <f>_xlfn.RANK.AVG(元データ!B44,元データ!B$4:B$49)</f>
        <v>17</v>
      </c>
      <c r="C44">
        <f>_xlfn.RANK.AVG(元データ!C44,元データ!C$4:C$49)</f>
        <v>9</v>
      </c>
      <c r="D44">
        <f>_xlfn.RANK.AVG(元データ!D44,元データ!D$4:D$49)</f>
        <v>43</v>
      </c>
      <c r="E44">
        <f>_xlfn.RANK.AVG(元データ!E44,元データ!E$4:E$49)</f>
        <v>7</v>
      </c>
      <c r="F44">
        <f>_xlfn.RANK.AVG(元データ!F44,元データ!F$4:F$49)</f>
        <v>30.5</v>
      </c>
      <c r="G44">
        <f>_xlfn.RANK.AVG(元データ!G44,元データ!G$4:G$49)</f>
        <v>32</v>
      </c>
      <c r="H44">
        <f>_xlfn.RANK.AVG(元データ!H44,元データ!H$4:H$49)</f>
        <v>45.5</v>
      </c>
      <c r="I44">
        <f>_xlfn.RANK.AVG(元データ!I44,元データ!I$4:I$49)</f>
        <v>23</v>
      </c>
      <c r="J44">
        <f>_xlfn.RANK.AVG(元データ!J44,元データ!J$4:J$49)</f>
        <v>41.5</v>
      </c>
      <c r="K44">
        <f>_xlfn.RANK.AVG(元データ!K44,元データ!K$4:K$49)</f>
        <v>16</v>
      </c>
      <c r="L44">
        <f>_xlfn.RANK.AVG(元データ!L44,元データ!L$4:L$49)</f>
        <v>15</v>
      </c>
      <c r="M44">
        <f>_xlfn.RANK.AVG(元データ!M44,元データ!M$4:M$49)</f>
        <v>45</v>
      </c>
      <c r="N44">
        <f>_xlfn.RANK.AVG(元データ!N44,元データ!N$4:N$49)</f>
        <v>44</v>
      </c>
      <c r="O44">
        <f>_xlfn.RANK.AVG(元データ!O44,元データ!O$4:O$49)</f>
        <v>15</v>
      </c>
    </row>
    <row r="45" spans="1:15" x14ac:dyDescent="0.15">
      <c r="A45" s="9" t="s">
        <v>38</v>
      </c>
      <c r="B45">
        <f>_xlfn.RANK.AVG(元データ!B45,元データ!B$4:B$49)</f>
        <v>40.5</v>
      </c>
      <c r="C45">
        <f>_xlfn.RANK.AVG(元データ!C45,元データ!C$4:C$49)</f>
        <v>18.5</v>
      </c>
      <c r="D45">
        <f>_xlfn.RANK.AVG(元データ!D45,元データ!D$4:D$49)</f>
        <v>24.5</v>
      </c>
      <c r="E45">
        <f>_xlfn.RANK.AVG(元データ!E45,元データ!E$4:E$49)</f>
        <v>6</v>
      </c>
      <c r="F45">
        <f>_xlfn.RANK.AVG(元データ!F45,元データ!F$4:F$49)</f>
        <v>38</v>
      </c>
      <c r="G45">
        <f>_xlfn.RANK.AVG(元データ!G45,元データ!G$4:G$49)</f>
        <v>29.5</v>
      </c>
      <c r="H45">
        <f>_xlfn.RANK.AVG(元データ!H45,元データ!H$4:H$49)</f>
        <v>39</v>
      </c>
      <c r="I45">
        <f>_xlfn.RANK.AVG(元データ!I45,元データ!I$4:I$49)</f>
        <v>23</v>
      </c>
      <c r="J45">
        <f>_xlfn.RANK.AVG(元データ!J45,元データ!J$4:J$49)</f>
        <v>41.5</v>
      </c>
      <c r="K45">
        <f>_xlfn.RANK.AVG(元データ!K45,元データ!K$4:K$49)</f>
        <v>16</v>
      </c>
      <c r="L45">
        <f>_xlfn.RANK.AVG(元データ!L45,元データ!L$4:L$49)</f>
        <v>16</v>
      </c>
      <c r="M45">
        <f>_xlfn.RANK.AVG(元データ!M45,元データ!M$4:M$49)</f>
        <v>42.5</v>
      </c>
      <c r="N45">
        <f>_xlfn.RANK.AVG(元データ!N45,元データ!N$4:N$49)</f>
        <v>42</v>
      </c>
      <c r="O45">
        <f>_xlfn.RANK.AVG(元データ!O45,元データ!O$4:O$49)</f>
        <v>16</v>
      </c>
    </row>
    <row r="46" spans="1:15" x14ac:dyDescent="0.15">
      <c r="A46" s="7" t="s">
        <v>39</v>
      </c>
      <c r="B46">
        <f>_xlfn.RANK.AVG(元データ!B46,元データ!B$4:B$49)</f>
        <v>44</v>
      </c>
      <c r="C46">
        <f>_xlfn.RANK.AVG(元データ!C46,元データ!C$4:C$49)</f>
        <v>18.5</v>
      </c>
      <c r="D46">
        <f>_xlfn.RANK.AVG(元データ!D46,元データ!D$4:D$49)</f>
        <v>38</v>
      </c>
      <c r="E46">
        <f>_xlfn.RANK.AVG(元データ!E46,元データ!E$4:E$49)</f>
        <v>3.5</v>
      </c>
      <c r="F46">
        <f>_xlfn.RANK.AVG(元データ!F46,元データ!F$4:F$49)</f>
        <v>30.5</v>
      </c>
      <c r="G46">
        <f>_xlfn.RANK.AVG(元データ!G46,元データ!G$4:G$49)</f>
        <v>34</v>
      </c>
      <c r="H46">
        <f>_xlfn.RANK.AVG(元データ!H46,元データ!H$4:H$49)</f>
        <v>30</v>
      </c>
      <c r="I46">
        <f>_xlfn.RANK.AVG(元データ!I46,元データ!I$4:I$49)</f>
        <v>23</v>
      </c>
      <c r="J46">
        <f>_xlfn.RANK.AVG(元データ!J46,元データ!J$4:J$49)</f>
        <v>41.5</v>
      </c>
      <c r="K46">
        <f>_xlfn.RANK.AVG(元データ!K46,元データ!K$4:K$49)</f>
        <v>16</v>
      </c>
      <c r="L46">
        <f>_xlfn.RANK.AVG(元データ!L46,元データ!L$4:L$49)</f>
        <v>10</v>
      </c>
      <c r="M46">
        <f>_xlfn.RANK.AVG(元データ!M46,元データ!M$4:M$49)</f>
        <v>35</v>
      </c>
      <c r="N46">
        <f>_xlfn.RANK.AVG(元データ!N46,元データ!N$4:N$49)</f>
        <v>44</v>
      </c>
      <c r="O46">
        <f>_xlfn.RANK.AVG(元データ!O46,元データ!O$4:O$49)</f>
        <v>2</v>
      </c>
    </row>
    <row r="47" spans="1:15" x14ac:dyDescent="0.15">
      <c r="A47" s="8" t="s">
        <v>40</v>
      </c>
      <c r="B47">
        <f>_xlfn.RANK.AVG(元データ!B47,元データ!B$4:B$49)</f>
        <v>37</v>
      </c>
      <c r="C47">
        <f>_xlfn.RANK.AVG(元データ!C47,元データ!C$4:C$49)</f>
        <v>18.5</v>
      </c>
      <c r="D47">
        <f>_xlfn.RANK.AVG(元データ!D47,元データ!D$4:D$49)</f>
        <v>19</v>
      </c>
      <c r="E47">
        <f>_xlfn.RANK.AVG(元データ!E47,元データ!E$4:E$49)</f>
        <v>3.5</v>
      </c>
      <c r="F47">
        <f>_xlfn.RANK.AVG(元データ!F47,元データ!F$4:F$49)</f>
        <v>30.5</v>
      </c>
      <c r="G47">
        <f>_xlfn.RANK.AVG(元データ!G47,元データ!G$4:G$49)</f>
        <v>25</v>
      </c>
      <c r="H47">
        <f>_xlfn.RANK.AVG(元データ!H47,元データ!H$4:H$49)</f>
        <v>20.5</v>
      </c>
      <c r="I47">
        <f>_xlfn.RANK.AVG(元データ!I47,元データ!I$4:I$49)</f>
        <v>23</v>
      </c>
      <c r="J47">
        <f>_xlfn.RANK.AVG(元データ!J47,元データ!J$4:J$49)</f>
        <v>21.5</v>
      </c>
      <c r="K47">
        <f>_xlfn.RANK.AVG(元データ!K47,元データ!K$4:K$49)</f>
        <v>16</v>
      </c>
      <c r="L47">
        <f>_xlfn.RANK.AVG(元データ!L47,元データ!L$4:L$49)</f>
        <v>12.5</v>
      </c>
      <c r="M47">
        <f>_xlfn.RANK.AVG(元データ!M47,元データ!M$4:M$49)</f>
        <v>44</v>
      </c>
      <c r="N47">
        <f>_xlfn.RANK.AVG(元データ!N47,元データ!N$4:N$49)</f>
        <v>41</v>
      </c>
      <c r="O47">
        <f>_xlfn.RANK.AVG(元データ!O47,元データ!O$4:O$49)</f>
        <v>5.5</v>
      </c>
    </row>
    <row r="48" spans="1:15" x14ac:dyDescent="0.15">
      <c r="A48" s="8" t="s">
        <v>41</v>
      </c>
      <c r="B48">
        <f>_xlfn.RANK.AVG(元データ!B48,元データ!B$4:B$49)</f>
        <v>45</v>
      </c>
      <c r="C48">
        <f>_xlfn.RANK.AVG(元データ!C48,元データ!C$4:C$49)</f>
        <v>34.5</v>
      </c>
      <c r="D48">
        <f>_xlfn.RANK.AVG(元データ!D48,元データ!D$4:D$49)</f>
        <v>44.5</v>
      </c>
      <c r="E48">
        <f>_xlfn.RANK.AVG(元データ!E48,元データ!E$4:E$49)</f>
        <v>2</v>
      </c>
      <c r="F48">
        <f>_xlfn.RANK.AVG(元データ!F48,元データ!F$4:F$49)</f>
        <v>43.5</v>
      </c>
      <c r="G48">
        <f>_xlfn.RANK.AVG(元データ!G48,元データ!G$4:G$49)</f>
        <v>29.5</v>
      </c>
      <c r="H48">
        <f>_xlfn.RANK.AVG(元データ!H48,元データ!H$4:H$49)</f>
        <v>24</v>
      </c>
      <c r="I48">
        <f>_xlfn.RANK.AVG(元データ!I48,元データ!I$4:I$49)</f>
        <v>23</v>
      </c>
      <c r="J48">
        <f>_xlfn.RANK.AVG(元データ!J48,元データ!J$4:J$49)</f>
        <v>45</v>
      </c>
      <c r="K48">
        <f>_xlfn.RANK.AVG(元データ!K48,元データ!K$4:K$49)</f>
        <v>16</v>
      </c>
      <c r="L48">
        <f>_xlfn.RANK.AVG(元データ!L48,元データ!L$4:L$49)</f>
        <v>2</v>
      </c>
      <c r="M48">
        <f>_xlfn.RANK.AVG(元データ!M48,元データ!M$4:M$49)</f>
        <v>42.5</v>
      </c>
      <c r="N48">
        <f>_xlfn.RANK.AVG(元データ!N48,元データ!N$4:N$49)</f>
        <v>44</v>
      </c>
      <c r="O48">
        <f>_xlfn.RANK.AVG(元データ!O48,元データ!O$4:O$49)</f>
        <v>1</v>
      </c>
    </row>
    <row r="49" spans="1:15" x14ac:dyDescent="0.15">
      <c r="A49" s="11" t="s">
        <v>44</v>
      </c>
      <c r="B49">
        <f>_xlfn.RANK.AVG(元データ!B49,元データ!B$4:B$49)</f>
        <v>46</v>
      </c>
      <c r="C49">
        <f>_xlfn.RANK.AVG(元データ!C49,元データ!C$4:C$49)</f>
        <v>45</v>
      </c>
      <c r="D49">
        <f>_xlfn.RANK.AVG(元データ!D49,元データ!D$4:D$49)</f>
        <v>46</v>
      </c>
      <c r="E49">
        <f>_xlfn.RANK.AVG(元データ!E49,元データ!E$4:E$49)</f>
        <v>1</v>
      </c>
      <c r="F49">
        <f>_xlfn.RANK.AVG(元データ!F49,元データ!F$4:F$49)</f>
        <v>22</v>
      </c>
      <c r="G49">
        <f>_xlfn.RANK.AVG(元データ!G49,元データ!G$4:G$49)</f>
        <v>45</v>
      </c>
      <c r="H49">
        <f>_xlfn.RANK.AVG(元データ!H49,元データ!H$4:H$49)</f>
        <v>45.5</v>
      </c>
      <c r="I49">
        <f>_xlfn.RANK.AVG(元データ!I49,元データ!I$4:I$49)</f>
        <v>44.5</v>
      </c>
      <c r="J49">
        <f>_xlfn.RANK.AVG(元データ!J49,元データ!J$4:J$49)</f>
        <v>46</v>
      </c>
      <c r="K49">
        <f>_xlfn.RANK.AVG(元データ!K49,元データ!K$4:K$49)</f>
        <v>38.5</v>
      </c>
      <c r="L49">
        <f>_xlfn.RANK.AVG(元データ!L49,元データ!L$4:L$49)</f>
        <v>3</v>
      </c>
      <c r="M49">
        <f>_xlfn.RANK.AVG(元データ!M49,元データ!M$4:M$49)</f>
        <v>46</v>
      </c>
      <c r="N49">
        <f>_xlfn.RANK.AVG(元データ!N49,元データ!N$4:N$49)</f>
        <v>46</v>
      </c>
      <c r="O49">
        <f>_xlfn.RANK.AVG(元データ!O49,元データ!O$4:O$49)</f>
        <v>3</v>
      </c>
    </row>
    <row r="50" spans="1:15" ht="24" x14ac:dyDescent="0.15">
      <c r="A50" s="4" t="s">
        <v>62</v>
      </c>
    </row>
    <row r="51" spans="1:15" x14ac:dyDescent="0.15">
      <c r="A51" s="13" t="s">
        <v>63</v>
      </c>
    </row>
    <row r="52" spans="1:15" x14ac:dyDescent="0.15">
      <c r="A52" s="13" t="s">
        <v>64</v>
      </c>
    </row>
    <row r="53" spans="1:15" x14ac:dyDescent="0.15">
      <c r="A53" s="13" t="s">
        <v>65</v>
      </c>
    </row>
    <row r="54" spans="1:15" x14ac:dyDescent="0.15">
      <c r="A54" s="13" t="s">
        <v>66</v>
      </c>
    </row>
  </sheetData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200" zoomScaleNormal="200" workbookViewId="0">
      <selection activeCell="C4" sqref="C4"/>
    </sheetView>
  </sheetViews>
  <sheetFormatPr defaultRowHeight="13.5" x14ac:dyDescent="0.15"/>
  <cols>
    <col min="3" max="3" width="22.875" customWidth="1"/>
  </cols>
  <sheetData>
    <row r="1" spans="1:6" x14ac:dyDescent="0.15">
      <c r="A1" s="1"/>
      <c r="B1" s="1"/>
      <c r="D1" s="1"/>
      <c r="E1" s="1"/>
    </row>
    <row r="2" spans="1:6" x14ac:dyDescent="0.15">
      <c r="A2" s="2"/>
      <c r="B2" s="2"/>
      <c r="D2" s="2"/>
      <c r="E2" s="2"/>
    </row>
    <row r="3" spans="1:6" x14ac:dyDescent="0.15">
      <c r="A3" s="5" t="s">
        <v>46</v>
      </c>
      <c r="B3" s="5" t="s">
        <v>51</v>
      </c>
      <c r="D3" s="5" t="s">
        <v>52</v>
      </c>
      <c r="E3" s="5" t="s">
        <v>54</v>
      </c>
    </row>
    <row r="4" spans="1:6" x14ac:dyDescent="0.15">
      <c r="A4" s="17">
        <v>5.2</v>
      </c>
      <c r="B4" s="17">
        <v>26.9</v>
      </c>
      <c r="C4">
        <f>CORREL(A4:A49,B4:B49)</f>
        <v>0.44121694616743767</v>
      </c>
      <c r="D4" s="17">
        <v>3.2</v>
      </c>
      <c r="E4" s="17">
        <v>1.3</v>
      </c>
      <c r="F4">
        <f>CORREL(D4:D49,E4:E49)</f>
        <v>0.62586305481146687</v>
      </c>
    </row>
    <row r="5" spans="1:6" x14ac:dyDescent="0.15">
      <c r="A5" s="18">
        <v>6.7</v>
      </c>
      <c r="B5" s="18">
        <v>25.6</v>
      </c>
      <c r="D5" s="18">
        <v>2.2000000000000002</v>
      </c>
      <c r="E5" s="18">
        <v>1.3</v>
      </c>
    </row>
    <row r="6" spans="1:6" x14ac:dyDescent="0.15">
      <c r="A6" s="19">
        <v>7.2</v>
      </c>
      <c r="B6" s="19">
        <v>25.8</v>
      </c>
      <c r="D6" s="19">
        <v>2.2999999999999998</v>
      </c>
      <c r="E6" s="19">
        <v>1</v>
      </c>
    </row>
    <row r="7" spans="1:6" x14ac:dyDescent="0.15">
      <c r="A7" s="19">
        <v>7.6</v>
      </c>
      <c r="B7" s="19">
        <v>26.4</v>
      </c>
      <c r="D7" s="19">
        <v>2.9</v>
      </c>
      <c r="E7" s="19">
        <v>1.4</v>
      </c>
    </row>
    <row r="8" spans="1:6" x14ac:dyDescent="0.15">
      <c r="A8" s="19">
        <v>9.6999999999999993</v>
      </c>
      <c r="B8" s="19">
        <v>26.8</v>
      </c>
      <c r="D8" s="19">
        <v>2</v>
      </c>
      <c r="E8" s="19">
        <v>1.1000000000000001</v>
      </c>
    </row>
    <row r="9" spans="1:6" x14ac:dyDescent="0.15">
      <c r="A9" s="19">
        <v>8.6999999999999993</v>
      </c>
      <c r="B9" s="19">
        <v>25.5</v>
      </c>
      <c r="D9" s="19">
        <v>2.5</v>
      </c>
      <c r="E9" s="19">
        <v>1.1000000000000001</v>
      </c>
    </row>
    <row r="10" spans="1:6" x14ac:dyDescent="0.15">
      <c r="A10" s="20">
        <v>8.3000000000000007</v>
      </c>
      <c r="B10" s="20">
        <v>25.1</v>
      </c>
      <c r="D10" s="20">
        <v>2</v>
      </c>
      <c r="E10" s="20">
        <v>1.1000000000000001</v>
      </c>
    </row>
    <row r="11" spans="1:6" x14ac:dyDescent="0.15">
      <c r="A11" s="18">
        <v>6</v>
      </c>
      <c r="B11" s="18">
        <v>20.2</v>
      </c>
      <c r="D11" s="18">
        <v>1.9</v>
      </c>
      <c r="E11" s="18">
        <v>0.9</v>
      </c>
    </row>
    <row r="12" spans="1:6" x14ac:dyDescent="0.15">
      <c r="A12" s="19">
        <v>6</v>
      </c>
      <c r="B12" s="19">
        <v>21.2</v>
      </c>
      <c r="D12" s="19">
        <v>2.1</v>
      </c>
      <c r="E12" s="19">
        <v>1</v>
      </c>
    </row>
    <row r="13" spans="1:6" x14ac:dyDescent="0.15">
      <c r="A13" s="19">
        <v>5.7</v>
      </c>
      <c r="B13" s="19">
        <v>19.8</v>
      </c>
      <c r="D13" s="19">
        <v>2.2000000000000002</v>
      </c>
      <c r="E13" s="19">
        <v>1</v>
      </c>
    </row>
    <row r="14" spans="1:6" x14ac:dyDescent="0.15">
      <c r="A14" s="19">
        <v>4.8</v>
      </c>
      <c r="B14" s="19">
        <v>18.899999999999999</v>
      </c>
      <c r="D14" s="19">
        <v>2.8</v>
      </c>
      <c r="E14" s="19">
        <v>0.9</v>
      </c>
    </row>
    <row r="15" spans="1:6" x14ac:dyDescent="0.15">
      <c r="A15" s="19">
        <v>14.6</v>
      </c>
      <c r="B15" s="19">
        <v>31.1</v>
      </c>
      <c r="D15" s="19">
        <v>2.5</v>
      </c>
      <c r="E15" s="19">
        <v>1.2</v>
      </c>
    </row>
    <row r="16" spans="1:6" x14ac:dyDescent="0.15">
      <c r="A16" s="20">
        <v>8.1999999999999993</v>
      </c>
      <c r="B16" s="20">
        <v>24.1</v>
      </c>
      <c r="D16" s="20">
        <v>3</v>
      </c>
      <c r="E16" s="20">
        <v>1</v>
      </c>
    </row>
    <row r="17" spans="1:5" x14ac:dyDescent="0.15">
      <c r="A17" s="18">
        <v>4.9000000000000004</v>
      </c>
      <c r="B17" s="18">
        <v>20.5</v>
      </c>
      <c r="D17" s="18">
        <v>3</v>
      </c>
      <c r="E17" s="18">
        <v>1</v>
      </c>
    </row>
    <row r="18" spans="1:5" x14ac:dyDescent="0.15">
      <c r="A18" s="19">
        <v>6.7</v>
      </c>
      <c r="B18" s="19">
        <v>42.8</v>
      </c>
      <c r="D18" s="19">
        <v>7.7</v>
      </c>
      <c r="E18" s="19">
        <v>1.7</v>
      </c>
    </row>
    <row r="19" spans="1:5" x14ac:dyDescent="0.15">
      <c r="A19" s="19">
        <v>4.0999999999999996</v>
      </c>
      <c r="B19" s="19">
        <v>21.3</v>
      </c>
      <c r="D19" s="19">
        <v>3.2</v>
      </c>
      <c r="E19" s="19">
        <v>1</v>
      </c>
    </row>
    <row r="20" spans="1:5" x14ac:dyDescent="0.15">
      <c r="A20" s="20">
        <v>5.7</v>
      </c>
      <c r="B20" s="20">
        <v>22.5</v>
      </c>
      <c r="D20" s="20">
        <v>8.4</v>
      </c>
      <c r="E20" s="20">
        <v>1.1000000000000001</v>
      </c>
    </row>
    <row r="21" spans="1:5" x14ac:dyDescent="0.15">
      <c r="A21" s="18">
        <v>8.3000000000000007</v>
      </c>
      <c r="B21" s="18">
        <v>29</v>
      </c>
      <c r="D21" s="18">
        <v>1.8</v>
      </c>
      <c r="E21" s="18">
        <v>0.8</v>
      </c>
    </row>
    <row r="22" spans="1:5" x14ac:dyDescent="0.15">
      <c r="A22" s="19">
        <v>8.1999999999999993</v>
      </c>
      <c r="B22" s="19">
        <v>26.4</v>
      </c>
      <c r="D22" s="19">
        <v>2.2999999999999998</v>
      </c>
      <c r="E22" s="19">
        <v>0.7</v>
      </c>
    </row>
    <row r="23" spans="1:5" x14ac:dyDescent="0.15">
      <c r="A23" s="20">
        <v>7.4</v>
      </c>
      <c r="B23" s="20">
        <v>27.2</v>
      </c>
      <c r="D23" s="20">
        <v>1.4</v>
      </c>
      <c r="E23" s="20">
        <v>0.5</v>
      </c>
    </row>
    <row r="24" spans="1:5" x14ac:dyDescent="0.15">
      <c r="A24" s="18">
        <v>6.1</v>
      </c>
      <c r="B24" s="18">
        <v>19.100000000000001</v>
      </c>
      <c r="D24" s="18">
        <v>1.8</v>
      </c>
      <c r="E24" s="18">
        <v>0.6</v>
      </c>
    </row>
    <row r="25" spans="1:5" x14ac:dyDescent="0.15">
      <c r="A25" s="19">
        <v>5.5</v>
      </c>
      <c r="B25" s="19">
        <v>22.7</v>
      </c>
      <c r="D25" s="19">
        <v>2.1</v>
      </c>
      <c r="E25" s="19">
        <v>0.9</v>
      </c>
    </row>
    <row r="26" spans="1:5" x14ac:dyDescent="0.15">
      <c r="A26" s="19">
        <v>4.3</v>
      </c>
      <c r="B26" s="19">
        <v>25.1</v>
      </c>
      <c r="D26" s="19">
        <v>2.2999999999999998</v>
      </c>
      <c r="E26" s="19">
        <v>0.7</v>
      </c>
    </row>
    <row r="27" spans="1:5" x14ac:dyDescent="0.15">
      <c r="A27" s="20">
        <v>5.2</v>
      </c>
      <c r="B27" s="20">
        <v>21</v>
      </c>
      <c r="D27" s="20">
        <v>1.5</v>
      </c>
      <c r="E27" s="20">
        <v>0.6</v>
      </c>
    </row>
    <row r="28" spans="1:5" x14ac:dyDescent="0.15">
      <c r="A28" s="18">
        <v>5.8</v>
      </c>
      <c r="B28" s="18">
        <v>18.399999999999999</v>
      </c>
      <c r="D28" s="18">
        <v>1.6</v>
      </c>
      <c r="E28" s="18">
        <v>0.6</v>
      </c>
    </row>
    <row r="29" spans="1:5" x14ac:dyDescent="0.15">
      <c r="A29" s="19">
        <v>6.2</v>
      </c>
      <c r="B29" s="19">
        <v>29.5</v>
      </c>
      <c r="D29" s="19">
        <v>3.4</v>
      </c>
      <c r="E29" s="19">
        <v>0.9</v>
      </c>
    </row>
    <row r="30" spans="1:5" x14ac:dyDescent="0.15">
      <c r="A30" s="19">
        <v>4.9000000000000004</v>
      </c>
      <c r="B30" s="19">
        <v>31.2</v>
      </c>
      <c r="D30" s="19">
        <v>3.7</v>
      </c>
      <c r="E30" s="19">
        <v>1</v>
      </c>
    </row>
    <row r="31" spans="1:5" x14ac:dyDescent="0.15">
      <c r="A31" s="19">
        <v>5.4</v>
      </c>
      <c r="B31" s="19">
        <v>24.9</v>
      </c>
      <c r="D31" s="19">
        <v>2.4</v>
      </c>
      <c r="E31" s="19">
        <v>0.7</v>
      </c>
    </row>
    <row r="32" spans="1:5" x14ac:dyDescent="0.15">
      <c r="A32" s="19">
        <v>5.5</v>
      </c>
      <c r="B32" s="19">
        <v>17.8</v>
      </c>
      <c r="D32" s="19">
        <v>1.6</v>
      </c>
      <c r="E32" s="19">
        <v>0.6</v>
      </c>
    </row>
    <row r="33" spans="1:5" x14ac:dyDescent="0.15">
      <c r="A33" s="20">
        <v>7</v>
      </c>
      <c r="B33" s="20">
        <v>23</v>
      </c>
      <c r="D33" s="20">
        <v>2.4</v>
      </c>
      <c r="E33" s="20">
        <v>0.5</v>
      </c>
    </row>
    <row r="34" spans="1:5" x14ac:dyDescent="0.15">
      <c r="A34" s="18">
        <v>7.3</v>
      </c>
      <c r="B34" s="18">
        <v>24.1</v>
      </c>
      <c r="D34" s="18">
        <v>1.5</v>
      </c>
      <c r="E34" s="18">
        <v>0.7</v>
      </c>
    </row>
    <row r="35" spans="1:5" x14ac:dyDescent="0.15">
      <c r="A35" s="19">
        <v>8.3000000000000007</v>
      </c>
      <c r="B35" s="19">
        <v>23</v>
      </c>
      <c r="D35" s="19">
        <v>1.7</v>
      </c>
      <c r="E35" s="19">
        <v>0.6</v>
      </c>
    </row>
    <row r="36" spans="1:5" x14ac:dyDescent="0.15">
      <c r="A36" s="19">
        <v>5.4</v>
      </c>
      <c r="B36" s="19">
        <v>19.5</v>
      </c>
      <c r="D36" s="19">
        <v>1.7</v>
      </c>
      <c r="E36" s="19">
        <v>0.6</v>
      </c>
    </row>
    <row r="37" spans="1:5" x14ac:dyDescent="0.15">
      <c r="A37" s="19">
        <v>5.6</v>
      </c>
      <c r="B37" s="19">
        <v>24.8</v>
      </c>
      <c r="D37" s="19">
        <v>2.2000000000000002</v>
      </c>
      <c r="E37" s="19">
        <v>0.7</v>
      </c>
    </row>
    <row r="38" spans="1:5" x14ac:dyDescent="0.15">
      <c r="A38" s="20">
        <v>5.5</v>
      </c>
      <c r="B38" s="20">
        <v>22</v>
      </c>
      <c r="D38" s="20">
        <v>1.4</v>
      </c>
      <c r="E38" s="20">
        <v>0.6</v>
      </c>
    </row>
    <row r="39" spans="1:5" x14ac:dyDescent="0.15">
      <c r="A39" s="18">
        <v>5.3</v>
      </c>
      <c r="B39" s="18">
        <v>21.6</v>
      </c>
      <c r="D39" s="18">
        <v>1.4</v>
      </c>
      <c r="E39" s="18">
        <v>0.6</v>
      </c>
    </row>
    <row r="40" spans="1:5" x14ac:dyDescent="0.15">
      <c r="A40" s="19">
        <v>5.4</v>
      </c>
      <c r="B40" s="19">
        <v>24.2</v>
      </c>
      <c r="D40" s="19">
        <v>1.6</v>
      </c>
      <c r="E40" s="19">
        <v>0.6</v>
      </c>
    </row>
    <row r="41" spans="1:5" x14ac:dyDescent="0.15">
      <c r="A41" s="19">
        <v>5.4</v>
      </c>
      <c r="B41" s="19">
        <v>23.3</v>
      </c>
      <c r="D41" s="19">
        <v>1.5</v>
      </c>
      <c r="E41" s="19">
        <v>0.5</v>
      </c>
    </row>
    <row r="42" spans="1:5" x14ac:dyDescent="0.15">
      <c r="A42" s="20">
        <v>6.6</v>
      </c>
      <c r="B42" s="20">
        <v>29.3</v>
      </c>
      <c r="D42" s="20">
        <v>1.5</v>
      </c>
      <c r="E42" s="20">
        <v>0.7</v>
      </c>
    </row>
    <row r="43" spans="1:5" x14ac:dyDescent="0.15">
      <c r="A43" s="18">
        <v>4.5999999999999996</v>
      </c>
      <c r="B43" s="18">
        <v>24.3</v>
      </c>
      <c r="D43" s="18">
        <v>2.7</v>
      </c>
      <c r="E43" s="18">
        <v>0.7</v>
      </c>
    </row>
    <row r="44" spans="1:5" x14ac:dyDescent="0.15">
      <c r="A44" s="19">
        <v>6.5</v>
      </c>
      <c r="B44" s="19">
        <v>21.7</v>
      </c>
      <c r="D44" s="19">
        <v>1.3</v>
      </c>
      <c r="E44" s="19">
        <v>0.5</v>
      </c>
    </row>
    <row r="45" spans="1:5" x14ac:dyDescent="0.15">
      <c r="A45" s="20">
        <v>4.5999999999999996</v>
      </c>
      <c r="B45" s="20">
        <v>22.1</v>
      </c>
      <c r="D45" s="20">
        <v>1.5</v>
      </c>
      <c r="E45" s="20">
        <v>0.5</v>
      </c>
    </row>
    <row r="46" spans="1:5" x14ac:dyDescent="0.15">
      <c r="A46" s="18">
        <v>2.9</v>
      </c>
      <c r="B46" s="18">
        <v>21.4</v>
      </c>
      <c r="D46" s="18">
        <v>1.8</v>
      </c>
      <c r="E46" s="18">
        <v>0.5</v>
      </c>
    </row>
    <row r="47" spans="1:5" x14ac:dyDescent="0.15">
      <c r="A47" s="19">
        <v>4.9000000000000004</v>
      </c>
      <c r="B47" s="19">
        <v>23</v>
      </c>
      <c r="D47" s="19">
        <v>2.2000000000000002</v>
      </c>
      <c r="E47" s="19">
        <v>0.8</v>
      </c>
    </row>
    <row r="48" spans="1:5" x14ac:dyDescent="0.15">
      <c r="A48" s="19">
        <v>2.2000000000000002</v>
      </c>
      <c r="B48" s="19">
        <v>22.1</v>
      </c>
      <c r="D48" s="19">
        <v>2.1</v>
      </c>
      <c r="E48" s="19">
        <v>0.4</v>
      </c>
    </row>
    <row r="49" spans="1:5" x14ac:dyDescent="0.15">
      <c r="A49" s="20">
        <v>1.2</v>
      </c>
      <c r="B49" s="20">
        <v>18.2</v>
      </c>
      <c r="D49" s="20">
        <v>1.3</v>
      </c>
      <c r="E49" s="20">
        <v>0.3</v>
      </c>
    </row>
    <row r="50" spans="1:5" x14ac:dyDescent="0.15">
      <c r="A50" s="12"/>
      <c r="B50" s="16"/>
      <c r="D50" s="17">
        <v>3.1</v>
      </c>
      <c r="E50" s="17">
        <v>1</v>
      </c>
    </row>
    <row r="51" spans="1:5" x14ac:dyDescent="0.15">
      <c r="A51" s="12"/>
      <c r="B51" s="1"/>
      <c r="D51" s="1"/>
      <c r="E51" s="1"/>
    </row>
    <row r="52" spans="1:5" x14ac:dyDescent="0.15">
      <c r="A52" s="12"/>
      <c r="B52" s="1"/>
      <c r="D52" s="1"/>
      <c r="E52" s="1"/>
    </row>
    <row r="53" spans="1:5" x14ac:dyDescent="0.15">
      <c r="A53" s="12"/>
      <c r="B53" s="1"/>
      <c r="D53" s="1"/>
      <c r="E53" s="1"/>
    </row>
    <row r="54" spans="1:5" x14ac:dyDescent="0.15">
      <c r="D54" s="1"/>
      <c r="E54" s="1"/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activeCell="D19" sqref="D19"/>
    </sheetView>
  </sheetViews>
  <sheetFormatPr defaultRowHeight="13.5" x14ac:dyDescent="0.15"/>
  <sheetData>
    <row r="1" spans="1:9" x14ac:dyDescent="0.15">
      <c r="A1" t="s">
        <v>82</v>
      </c>
    </row>
    <row r="2" spans="1:9" ht="14.25" thickBot="1" x14ac:dyDescent="0.2"/>
    <row r="3" spans="1:9" x14ac:dyDescent="0.15">
      <c r="A3" s="33" t="s">
        <v>83</v>
      </c>
      <c r="B3" s="33"/>
    </row>
    <row r="4" spans="1:9" x14ac:dyDescent="0.15">
      <c r="A4" s="25" t="s">
        <v>84</v>
      </c>
      <c r="B4" s="25">
        <v>0.55224676036348874</v>
      </c>
    </row>
    <row r="5" spans="1:9" x14ac:dyDescent="0.15">
      <c r="A5" s="25" t="s">
        <v>85</v>
      </c>
      <c r="B5" s="25">
        <v>0.30497648433196861</v>
      </c>
    </row>
    <row r="6" spans="1:9" x14ac:dyDescent="0.15">
      <c r="A6" s="25" t="s">
        <v>86</v>
      </c>
      <c r="B6" s="25">
        <v>0.27264980918461834</v>
      </c>
    </row>
    <row r="7" spans="1:9" x14ac:dyDescent="0.15">
      <c r="A7" s="25" t="s">
        <v>87</v>
      </c>
      <c r="B7" s="25">
        <v>1.7845090805633841</v>
      </c>
    </row>
    <row r="8" spans="1:9" ht="14.25" thickBot="1" x14ac:dyDescent="0.2">
      <c r="A8" s="26" t="s">
        <v>88</v>
      </c>
      <c r="B8" s="26">
        <v>46</v>
      </c>
    </row>
    <row r="10" spans="1:9" ht="14.25" thickBot="1" x14ac:dyDescent="0.2">
      <c r="A10" t="s">
        <v>89</v>
      </c>
    </row>
    <row r="11" spans="1:9" x14ac:dyDescent="0.15">
      <c r="A11" s="27"/>
      <c r="B11" s="27" t="s">
        <v>93</v>
      </c>
      <c r="C11" s="27" t="s">
        <v>94</v>
      </c>
      <c r="D11" s="27" t="s">
        <v>95</v>
      </c>
      <c r="E11" s="27" t="s">
        <v>96</v>
      </c>
      <c r="F11" s="27" t="s">
        <v>97</v>
      </c>
    </row>
    <row r="12" spans="1:9" x14ac:dyDescent="0.15">
      <c r="A12" s="25" t="s">
        <v>90</v>
      </c>
      <c r="B12" s="25">
        <v>2</v>
      </c>
      <c r="C12" s="25">
        <v>60.085936549198635</v>
      </c>
      <c r="D12" s="25">
        <v>30.042968274599318</v>
      </c>
      <c r="E12" s="25">
        <v>9.4342051244625598</v>
      </c>
      <c r="F12" s="25">
        <v>4.0085677354332488E-4</v>
      </c>
    </row>
    <row r="13" spans="1:9" x14ac:dyDescent="0.15">
      <c r="A13" s="25" t="s">
        <v>91</v>
      </c>
      <c r="B13" s="25">
        <v>43</v>
      </c>
      <c r="C13" s="25">
        <v>136.93232432036649</v>
      </c>
      <c r="D13" s="25">
        <v>3.1844726586131742</v>
      </c>
      <c r="E13" s="25"/>
      <c r="F13" s="25"/>
    </row>
    <row r="14" spans="1:9" ht="14.25" thickBot="1" x14ac:dyDescent="0.2">
      <c r="A14" s="26" t="s">
        <v>60</v>
      </c>
      <c r="B14" s="26">
        <v>45</v>
      </c>
      <c r="C14" s="26">
        <v>197.01826086956513</v>
      </c>
      <c r="D14" s="26"/>
      <c r="E14" s="26"/>
      <c r="F14" s="26"/>
    </row>
    <row r="15" spans="1:9" ht="14.25" thickBot="1" x14ac:dyDescent="0.2"/>
    <row r="16" spans="1:9" x14ac:dyDescent="0.15">
      <c r="A16" s="27"/>
      <c r="B16" s="27" t="s">
        <v>98</v>
      </c>
      <c r="C16" s="27" t="s">
        <v>87</v>
      </c>
      <c r="D16" s="27" t="s">
        <v>99</v>
      </c>
      <c r="E16" s="27" t="s">
        <v>100</v>
      </c>
      <c r="F16" s="27" t="s">
        <v>101</v>
      </c>
      <c r="G16" s="27" t="s">
        <v>102</v>
      </c>
      <c r="H16" s="27" t="s">
        <v>103</v>
      </c>
      <c r="I16" s="27" t="s">
        <v>104</v>
      </c>
    </row>
    <row r="17" spans="1:9" x14ac:dyDescent="0.15">
      <c r="A17" s="25" t="s">
        <v>92</v>
      </c>
      <c r="B17" s="25">
        <v>-8.7301803800037838</v>
      </c>
      <c r="C17" s="25">
        <v>12.693600550000735</v>
      </c>
      <c r="D17" s="25">
        <v>-0.68776233706229861</v>
      </c>
      <c r="E17" s="25">
        <v>0.49529585812146126</v>
      </c>
      <c r="F17" s="25">
        <v>-34.329265589304292</v>
      </c>
      <c r="G17" s="25">
        <v>16.868904829296724</v>
      </c>
      <c r="H17" s="25">
        <v>-42.94072961430777</v>
      </c>
      <c r="I17" s="25">
        <v>25.480368854300206</v>
      </c>
    </row>
    <row r="18" spans="1:9" x14ac:dyDescent="0.15">
      <c r="A18" s="25" t="s">
        <v>78</v>
      </c>
      <c r="B18" s="25">
        <v>0.55725985010482282</v>
      </c>
      <c r="C18" s="25">
        <v>0.20583740307095127</v>
      </c>
      <c r="D18" s="25">
        <v>2.7072817757652028</v>
      </c>
      <c r="E18" s="25">
        <v>9.6927073850916982E-3</v>
      </c>
      <c r="F18" s="25">
        <v>0.14214916502232189</v>
      </c>
      <c r="G18" s="25">
        <v>0.97237053518732375</v>
      </c>
      <c r="H18" s="25">
        <v>2.5070371198856467E-3</v>
      </c>
      <c r="I18" s="25">
        <v>1.11201266308976</v>
      </c>
    </row>
    <row r="19" spans="1:9" ht="14.25" thickBot="1" x14ac:dyDescent="0.2">
      <c r="A19" s="26" t="s">
        <v>80</v>
      </c>
      <c r="B19" s="26">
        <v>-3.6531589421883837E-2</v>
      </c>
      <c r="C19" s="26">
        <v>0.1320324498308966</v>
      </c>
      <c r="D19" s="26">
        <v>-0.27668644692022648</v>
      </c>
      <c r="E19" s="26">
        <v>0.78334655677395826</v>
      </c>
      <c r="F19" s="26">
        <v>-0.30280040104079214</v>
      </c>
      <c r="G19" s="26">
        <v>0.22973722219702447</v>
      </c>
      <c r="H19" s="26">
        <v>-0.39237251947741469</v>
      </c>
      <c r="I19" s="26">
        <v>0.31930934063364702</v>
      </c>
    </row>
    <row r="23" spans="1:9" x14ac:dyDescent="0.15">
      <c r="A23" t="s">
        <v>105</v>
      </c>
    </row>
    <row r="24" spans="1:9" ht="14.25" thickBot="1" x14ac:dyDescent="0.2"/>
    <row r="25" spans="1:9" x14ac:dyDescent="0.15">
      <c r="A25" s="27" t="s">
        <v>106</v>
      </c>
      <c r="B25" s="27" t="s">
        <v>107</v>
      </c>
      <c r="C25" s="27" t="s">
        <v>91</v>
      </c>
    </row>
    <row r="26" spans="1:9" x14ac:dyDescent="0.15">
      <c r="A26" s="25">
        <v>1</v>
      </c>
      <c r="B26" s="25">
        <v>10.1039765606812</v>
      </c>
      <c r="C26" s="25">
        <v>-4.9039765606812002</v>
      </c>
    </row>
    <row r="27" spans="1:9" x14ac:dyDescent="0.15">
      <c r="A27" s="25">
        <v>2</v>
      </c>
      <c r="B27" s="25">
        <v>8.8782653550936601</v>
      </c>
      <c r="C27" s="25">
        <v>-2.1782653550936599</v>
      </c>
    </row>
    <row r="28" spans="1:9" x14ac:dyDescent="0.15">
      <c r="A28" s="25">
        <v>3</v>
      </c>
      <c r="B28" s="25">
        <v>8.2384720770405089</v>
      </c>
      <c r="C28" s="25">
        <v>-1.0384720770405087</v>
      </c>
    </row>
    <row r="29" spans="1:9" x14ac:dyDescent="0.15">
      <c r="A29" s="25">
        <v>4</v>
      </c>
      <c r="B29" s="25">
        <v>7.4492252770284821</v>
      </c>
      <c r="C29" s="25">
        <v>0.15077472297151751</v>
      </c>
    </row>
    <row r="30" spans="1:9" x14ac:dyDescent="0.15">
      <c r="A30" s="25">
        <v>5</v>
      </c>
      <c r="B30" s="25">
        <v>8.285256304670007</v>
      </c>
      <c r="C30" s="25">
        <v>1.4147436953299923</v>
      </c>
    </row>
    <row r="31" spans="1:9" x14ac:dyDescent="0.15">
      <c r="A31" s="25">
        <v>6</v>
      </c>
      <c r="B31" s="25">
        <v>7.451973163507561</v>
      </c>
      <c r="C31" s="25">
        <v>1.2480268364924383</v>
      </c>
    </row>
    <row r="32" spans="1:9" x14ac:dyDescent="0.15">
      <c r="A32" s="25">
        <v>7</v>
      </c>
      <c r="B32" s="25">
        <v>7.1750437778666134</v>
      </c>
      <c r="C32" s="25">
        <v>1.1249562221333873</v>
      </c>
    </row>
    <row r="33" spans="1:3" x14ac:dyDescent="0.15">
      <c r="A33" s="25">
        <v>8</v>
      </c>
      <c r="B33" s="25">
        <v>6.3909083074174076</v>
      </c>
      <c r="C33" s="25">
        <v>-0.39090830741740756</v>
      </c>
    </row>
    <row r="34" spans="1:3" x14ac:dyDescent="0.15">
      <c r="A34" s="25">
        <v>9</v>
      </c>
      <c r="B34" s="25">
        <v>6.5362610890209893</v>
      </c>
      <c r="C34" s="25">
        <v>-0.53626108902098935</v>
      </c>
    </row>
    <row r="35" spans="1:3" x14ac:dyDescent="0.15">
      <c r="A35" s="25">
        <v>10</v>
      </c>
      <c r="B35" s="25">
        <v>6.4690888935882018</v>
      </c>
      <c r="C35" s="25">
        <v>-0.76908889358820165</v>
      </c>
    </row>
    <row r="36" spans="1:3" x14ac:dyDescent="0.15">
      <c r="A36" s="25">
        <v>11</v>
      </c>
      <c r="B36" s="25">
        <v>6.1501270888605273</v>
      </c>
      <c r="C36" s="25">
        <v>-1.3501270888605275</v>
      </c>
    </row>
    <row r="37" spans="1:3" x14ac:dyDescent="0.15">
      <c r="A37" s="25">
        <v>12</v>
      </c>
      <c r="B37" s="25">
        <v>7.3125761636067352</v>
      </c>
      <c r="C37" s="25">
        <v>7.2874238363932644</v>
      </c>
    </row>
    <row r="38" spans="1:3" x14ac:dyDescent="0.15">
      <c r="A38" s="25">
        <v>13</v>
      </c>
      <c r="B38" s="25">
        <v>6.6461316933033965</v>
      </c>
      <c r="C38" s="25">
        <v>1.5538683066966028</v>
      </c>
    </row>
    <row r="39" spans="1:3" x14ac:dyDescent="0.15">
      <c r="A39" s="25">
        <v>14</v>
      </c>
      <c r="B39" s="25">
        <v>5.9921617477575655</v>
      </c>
      <c r="C39" s="25">
        <v>-1.0921617477575651</v>
      </c>
    </row>
    <row r="40" spans="1:3" x14ac:dyDescent="0.15">
      <c r="A40" s="25">
        <v>15</v>
      </c>
      <c r="B40" s="25">
        <v>6.0549967665978128</v>
      </c>
      <c r="C40" s="25">
        <v>0.64500323340218735</v>
      </c>
    </row>
    <row r="41" spans="1:3" x14ac:dyDescent="0.15">
      <c r="A41" s="25">
        <v>16</v>
      </c>
      <c r="B41" s="25">
        <v>5.9220661560413346</v>
      </c>
      <c r="C41" s="25">
        <v>-1.8220661560413349</v>
      </c>
    </row>
    <row r="42" spans="1:3" x14ac:dyDescent="0.15">
      <c r="A42" s="25">
        <v>17</v>
      </c>
      <c r="B42" s="25">
        <v>6.0818972754956855</v>
      </c>
      <c r="C42" s="25">
        <v>-0.38189727549568531</v>
      </c>
    </row>
    <row r="43" spans="1:3" x14ac:dyDescent="0.15">
      <c r="A43" s="25">
        <v>18</v>
      </c>
      <c r="B43" s="25">
        <v>6.7060831611058909</v>
      </c>
      <c r="C43" s="25">
        <v>1.5939168388941098</v>
      </c>
    </row>
    <row r="44" spans="1:3" x14ac:dyDescent="0.15">
      <c r="A44" s="25">
        <v>19</v>
      </c>
      <c r="B44" s="25">
        <v>6.6714172885842533</v>
      </c>
      <c r="C44" s="25">
        <v>1.528582711415746</v>
      </c>
    </row>
    <row r="45" spans="1:3" x14ac:dyDescent="0.15">
      <c r="A45" s="25">
        <v>20</v>
      </c>
      <c r="B45" s="25">
        <v>6.3911250580149757</v>
      </c>
      <c r="C45" s="25">
        <v>1.0088749419850247</v>
      </c>
    </row>
    <row r="46" spans="1:3" x14ac:dyDescent="0.15">
      <c r="A46" s="25">
        <v>21</v>
      </c>
      <c r="B46" s="25">
        <v>5.9972468734106501</v>
      </c>
      <c r="C46" s="25">
        <v>0.10275312658934954</v>
      </c>
    </row>
    <row r="47" spans="1:3" x14ac:dyDescent="0.15">
      <c r="A47" s="25">
        <v>22</v>
      </c>
      <c r="B47" s="25">
        <v>5.7057322257215226</v>
      </c>
      <c r="C47" s="25">
        <v>-0.20573222572152261</v>
      </c>
    </row>
    <row r="48" spans="1:3" x14ac:dyDescent="0.15">
      <c r="A48" s="25">
        <v>23</v>
      </c>
      <c r="B48" s="25">
        <v>5.8729114897952508</v>
      </c>
      <c r="C48" s="25">
        <v>-1.572911489795251</v>
      </c>
    </row>
    <row r="49" spans="1:3" x14ac:dyDescent="0.15">
      <c r="A49" s="25">
        <v>24</v>
      </c>
      <c r="B49" s="25">
        <v>5.6367361197024257</v>
      </c>
      <c r="C49" s="25">
        <v>-0.43673611970242554</v>
      </c>
    </row>
    <row r="50" spans="1:3" x14ac:dyDescent="0.15">
      <c r="A50" s="25">
        <v>25</v>
      </c>
      <c r="B50" s="25">
        <v>5.812943772835566</v>
      </c>
      <c r="C50" s="25">
        <v>-1.2943772835566136E-2</v>
      </c>
    </row>
    <row r="51" spans="1:3" x14ac:dyDescent="0.15">
      <c r="A51" s="25">
        <v>26</v>
      </c>
      <c r="B51" s="25">
        <v>5.8264567367001545</v>
      </c>
      <c r="C51" s="25">
        <v>0.37354326329984566</v>
      </c>
    </row>
    <row r="52" spans="1:3" x14ac:dyDescent="0.15">
      <c r="A52" s="25">
        <v>27</v>
      </c>
      <c r="B52" s="25">
        <v>5.6483516726626979</v>
      </c>
      <c r="C52" s="25">
        <v>-0.74835167266269753</v>
      </c>
    </row>
    <row r="53" spans="1:3" x14ac:dyDescent="0.15">
      <c r="A53" s="25">
        <v>28</v>
      </c>
      <c r="B53" s="25">
        <v>5.6634257893725453</v>
      </c>
      <c r="C53" s="25">
        <v>-0.26342578937254491</v>
      </c>
    </row>
    <row r="54" spans="1:3" x14ac:dyDescent="0.15">
      <c r="A54" s="25">
        <v>29</v>
      </c>
      <c r="B54" s="25">
        <v>5.6363770545562266</v>
      </c>
      <c r="C54" s="25">
        <v>-0.13637705455622662</v>
      </c>
    </row>
    <row r="55" spans="1:3" x14ac:dyDescent="0.15">
      <c r="A55" s="25">
        <v>30</v>
      </c>
      <c r="B55" s="25">
        <v>5.4047303641467641</v>
      </c>
      <c r="C55" s="25">
        <v>1.5952696358532359</v>
      </c>
    </row>
    <row r="56" spans="1:3" x14ac:dyDescent="0.15">
      <c r="A56" s="25">
        <v>31</v>
      </c>
      <c r="B56" s="25">
        <v>6.1507848186239684</v>
      </c>
      <c r="C56" s="25">
        <v>1.1492151813760314</v>
      </c>
    </row>
    <row r="57" spans="1:3" x14ac:dyDescent="0.15">
      <c r="A57" s="25">
        <v>32</v>
      </c>
      <c r="B57" s="25">
        <v>6.1765603272452054</v>
      </c>
      <c r="C57" s="25">
        <v>2.1234396727547953</v>
      </c>
    </row>
    <row r="58" spans="1:3" x14ac:dyDescent="0.15">
      <c r="A58" s="25">
        <v>33</v>
      </c>
      <c r="B58" s="25">
        <v>5.6925872496788248</v>
      </c>
      <c r="C58" s="25">
        <v>-0.29258724967882443</v>
      </c>
    </row>
    <row r="59" spans="1:3" x14ac:dyDescent="0.15">
      <c r="A59" s="25">
        <v>34</v>
      </c>
      <c r="B59" s="25">
        <v>5.5986809638358315</v>
      </c>
      <c r="C59" s="25">
        <v>1.3190361641681747E-3</v>
      </c>
    </row>
    <row r="60" spans="1:3" x14ac:dyDescent="0.15">
      <c r="A60" s="25">
        <v>35</v>
      </c>
      <c r="B60" s="25">
        <v>5.5175459570317713</v>
      </c>
      <c r="C60" s="25">
        <v>-1.7545957031771309E-2</v>
      </c>
    </row>
    <row r="61" spans="1:3" x14ac:dyDescent="0.15">
      <c r="A61" s="25">
        <v>36</v>
      </c>
      <c r="B61" s="25">
        <v>5.3376361552302196</v>
      </c>
      <c r="C61" s="25">
        <v>-3.7636155230219792E-2</v>
      </c>
    </row>
    <row r="62" spans="1:3" x14ac:dyDescent="0.15">
      <c r="A62" s="25">
        <v>37</v>
      </c>
      <c r="B62" s="25">
        <v>5.5093858434102172</v>
      </c>
      <c r="C62" s="25">
        <v>-0.10938584341021684</v>
      </c>
    </row>
    <row r="63" spans="1:3" x14ac:dyDescent="0.15">
      <c r="A63" s="25">
        <v>38</v>
      </c>
      <c r="B63" s="25">
        <v>5.2782883048628157</v>
      </c>
      <c r="C63" s="25">
        <v>0.12171169513718461</v>
      </c>
    </row>
    <row r="64" spans="1:3" x14ac:dyDescent="0.15">
      <c r="A64" s="25">
        <v>39</v>
      </c>
      <c r="B64" s="25">
        <v>5.0931932082375644</v>
      </c>
      <c r="C64" s="25">
        <v>1.5068067917624353</v>
      </c>
    </row>
    <row r="65" spans="1:3" x14ac:dyDescent="0.15">
      <c r="A65" s="25">
        <v>40</v>
      </c>
      <c r="B65" s="25">
        <v>5.2331432914588989</v>
      </c>
      <c r="C65" s="25">
        <v>-0.63314329145889925</v>
      </c>
    </row>
    <row r="66" spans="1:3" x14ac:dyDescent="0.15">
      <c r="A66" s="25">
        <v>41</v>
      </c>
      <c r="B66" s="25">
        <v>5.0383338230373322</v>
      </c>
      <c r="C66" s="25">
        <v>1.4616661769626678</v>
      </c>
    </row>
    <row r="67" spans="1:3" x14ac:dyDescent="0.15">
      <c r="A67" s="25">
        <v>42</v>
      </c>
      <c r="B67" s="25">
        <v>4.7727089619728478</v>
      </c>
      <c r="C67" s="25">
        <v>-0.17270896197284813</v>
      </c>
    </row>
    <row r="68" spans="1:3" x14ac:dyDescent="0.15">
      <c r="A68" s="25">
        <v>43</v>
      </c>
      <c r="B68" s="25">
        <v>4.7660733570624796</v>
      </c>
      <c r="C68" s="25">
        <v>-1.8660733570624797</v>
      </c>
    </row>
    <row r="69" spans="1:3" x14ac:dyDescent="0.15">
      <c r="A69" s="25">
        <v>44</v>
      </c>
      <c r="B69" s="25">
        <v>4.9841134890289132</v>
      </c>
      <c r="C69" s="25">
        <v>-8.4113489028912802E-2</v>
      </c>
    </row>
    <row r="70" spans="1:3" x14ac:dyDescent="0.15">
      <c r="A70" s="25">
        <v>45</v>
      </c>
      <c r="B70" s="25">
        <v>4.2514665389765307</v>
      </c>
      <c r="C70" s="25">
        <v>-2.0514665389765305</v>
      </c>
    </row>
    <row r="71" spans="1:3" ht="14.25" thickBot="1" x14ac:dyDescent="0.2">
      <c r="A71" s="26">
        <v>46</v>
      </c>
      <c r="B71" s="26">
        <v>4.087532406120129</v>
      </c>
      <c r="C71" s="26">
        <v>-2.8875324061201288</v>
      </c>
    </row>
  </sheetData>
  <phoneticPr fontId="3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activeCell="B19" sqref="B19"/>
    </sheetView>
  </sheetViews>
  <sheetFormatPr defaultRowHeight="13.5" x14ac:dyDescent="0.15"/>
  <sheetData>
    <row r="1" spans="1:9" x14ac:dyDescent="0.15">
      <c r="A1" t="s">
        <v>82</v>
      </c>
    </row>
    <row r="2" spans="1:9" ht="14.25" thickBot="1" x14ac:dyDescent="0.2"/>
    <row r="3" spans="1:9" x14ac:dyDescent="0.15">
      <c r="A3" s="33" t="s">
        <v>83</v>
      </c>
      <c r="B3" s="33"/>
    </row>
    <row r="4" spans="1:9" x14ac:dyDescent="0.15">
      <c r="A4" s="25" t="s">
        <v>84</v>
      </c>
      <c r="B4" s="25">
        <v>0.65329502872889289</v>
      </c>
    </row>
    <row r="5" spans="1:9" x14ac:dyDescent="0.15">
      <c r="A5" s="25" t="s">
        <v>85</v>
      </c>
      <c r="B5" s="25">
        <v>0.426794394561885</v>
      </c>
    </row>
    <row r="6" spans="1:9" x14ac:dyDescent="0.15">
      <c r="A6" s="25" t="s">
        <v>86</v>
      </c>
      <c r="B6" s="25">
        <v>0.40013366872755407</v>
      </c>
    </row>
    <row r="7" spans="1:9" x14ac:dyDescent="0.15">
      <c r="A7" s="25" t="s">
        <v>87</v>
      </c>
      <c r="B7" s="25">
        <v>3.313358129215866</v>
      </c>
    </row>
    <row r="8" spans="1:9" ht="14.25" thickBot="1" x14ac:dyDescent="0.2">
      <c r="A8" s="26" t="s">
        <v>88</v>
      </c>
      <c r="B8" s="26">
        <v>46</v>
      </c>
    </row>
    <row r="10" spans="1:9" ht="14.25" thickBot="1" x14ac:dyDescent="0.2">
      <c r="A10" t="s">
        <v>89</v>
      </c>
    </row>
    <row r="11" spans="1:9" x14ac:dyDescent="0.15">
      <c r="A11" s="27"/>
      <c r="B11" s="27" t="s">
        <v>93</v>
      </c>
      <c r="C11" s="27" t="s">
        <v>94</v>
      </c>
      <c r="D11" s="27" t="s">
        <v>95</v>
      </c>
      <c r="E11" s="27" t="s">
        <v>96</v>
      </c>
      <c r="F11" s="27" t="s">
        <v>97</v>
      </c>
    </row>
    <row r="12" spans="1:9" x14ac:dyDescent="0.15">
      <c r="A12" s="25" t="s">
        <v>90</v>
      </c>
      <c r="B12" s="25">
        <v>2</v>
      </c>
      <c r="C12" s="25">
        <v>351.49042045982554</v>
      </c>
      <c r="D12" s="25">
        <v>175.74521022991277</v>
      </c>
      <c r="E12" s="25">
        <v>16.008356157066935</v>
      </c>
      <c r="F12" s="25">
        <v>6.3631801416652455E-6</v>
      </c>
    </row>
    <row r="13" spans="1:9" x14ac:dyDescent="0.15">
      <c r="A13" s="25" t="s">
        <v>91</v>
      </c>
      <c r="B13" s="25">
        <v>43</v>
      </c>
      <c r="C13" s="25">
        <v>472.06870997495713</v>
      </c>
      <c r="D13" s="25">
        <v>10.978342092440863</v>
      </c>
      <c r="E13" s="25"/>
      <c r="F13" s="25"/>
    </row>
    <row r="14" spans="1:9" ht="14.25" thickBot="1" x14ac:dyDescent="0.2">
      <c r="A14" s="26" t="s">
        <v>60</v>
      </c>
      <c r="B14" s="26">
        <v>45</v>
      </c>
      <c r="C14" s="26">
        <v>823.55913043478267</v>
      </c>
      <c r="D14" s="26"/>
      <c r="E14" s="26"/>
      <c r="F14" s="26"/>
    </row>
    <row r="15" spans="1:9" ht="14.25" thickBot="1" x14ac:dyDescent="0.2"/>
    <row r="16" spans="1:9" x14ac:dyDescent="0.15">
      <c r="A16" s="27"/>
      <c r="B16" s="27" t="s">
        <v>98</v>
      </c>
      <c r="C16" s="27" t="s">
        <v>87</v>
      </c>
      <c r="D16" s="27" t="s">
        <v>99</v>
      </c>
      <c r="E16" s="27" t="s">
        <v>100</v>
      </c>
      <c r="F16" s="27" t="s">
        <v>101</v>
      </c>
      <c r="G16" s="27" t="s">
        <v>102</v>
      </c>
      <c r="H16" s="27" t="s">
        <v>103</v>
      </c>
      <c r="I16" s="27" t="s">
        <v>104</v>
      </c>
    </row>
    <row r="17" spans="1:9" x14ac:dyDescent="0.15">
      <c r="A17" s="25" t="s">
        <v>92</v>
      </c>
      <c r="B17" s="25">
        <v>93.801644058054677</v>
      </c>
      <c r="C17" s="25">
        <v>23.568635783061264</v>
      </c>
      <c r="D17" s="25">
        <v>3.979935237722573</v>
      </c>
      <c r="E17" s="25">
        <v>2.6065690480449343E-4</v>
      </c>
      <c r="F17" s="25">
        <v>46.270960127913249</v>
      </c>
      <c r="G17" s="25">
        <v>141.33232798819611</v>
      </c>
      <c r="H17" s="25">
        <v>30.28176475621629</v>
      </c>
      <c r="I17" s="25">
        <v>157.32152335989306</v>
      </c>
    </row>
    <row r="18" spans="1:9" x14ac:dyDescent="0.15">
      <c r="A18" s="25" t="s">
        <v>78</v>
      </c>
      <c r="B18" s="25">
        <v>-0.47358866339305344</v>
      </c>
      <c r="C18" s="25">
        <v>0.38218524085430949</v>
      </c>
      <c r="D18" s="25">
        <v>-1.2391600008792263</v>
      </c>
      <c r="E18" s="25">
        <v>0.22200746606247268</v>
      </c>
      <c r="F18" s="25">
        <v>-1.2443386572839468</v>
      </c>
      <c r="G18" s="25">
        <v>0.29716133049783994</v>
      </c>
      <c r="H18" s="25">
        <v>-1.5036169006428799</v>
      </c>
      <c r="I18" s="25">
        <v>0.5564395738567729</v>
      </c>
    </row>
    <row r="19" spans="1:9" ht="14.25" thickBot="1" x14ac:dyDescent="0.2">
      <c r="A19" s="26" t="s">
        <v>80</v>
      </c>
      <c r="B19" s="26">
        <v>-0.52528194772007919</v>
      </c>
      <c r="C19" s="26">
        <v>0.24514909771676482</v>
      </c>
      <c r="D19" s="26">
        <v>-2.1427039814234532</v>
      </c>
      <c r="E19" s="26">
        <v>3.7839129970397109E-2</v>
      </c>
      <c r="F19" s="26">
        <v>-1.0196722207332185</v>
      </c>
      <c r="G19" s="26">
        <v>-3.089167470693982E-2</v>
      </c>
      <c r="H19" s="26">
        <v>-1.1859837906801602</v>
      </c>
      <c r="I19" s="26">
        <v>0.13541989524000175</v>
      </c>
    </row>
    <row r="23" spans="1:9" x14ac:dyDescent="0.15">
      <c r="A23" t="s">
        <v>105</v>
      </c>
    </row>
    <row r="24" spans="1:9" ht="14.25" thickBot="1" x14ac:dyDescent="0.2"/>
    <row r="25" spans="1:9" x14ac:dyDescent="0.15">
      <c r="A25" s="27" t="s">
        <v>106</v>
      </c>
      <c r="B25" s="27" t="s">
        <v>109</v>
      </c>
      <c r="C25" s="27" t="s">
        <v>91</v>
      </c>
    </row>
    <row r="26" spans="1:9" x14ac:dyDescent="0.15">
      <c r="A26" s="25">
        <v>1</v>
      </c>
      <c r="B26" s="25">
        <v>-0.84046268032759031</v>
      </c>
      <c r="C26" s="25">
        <v>2.2404626803275902</v>
      </c>
    </row>
    <row r="27" spans="1:9" x14ac:dyDescent="0.15">
      <c r="A27" s="25">
        <v>2</v>
      </c>
      <c r="B27" s="25">
        <v>0.53907260364042031</v>
      </c>
      <c r="C27" s="25">
        <v>2.5609273963595798</v>
      </c>
    </row>
    <row r="28" spans="1:9" x14ac:dyDescent="0.15">
      <c r="A28" s="25">
        <v>3</v>
      </c>
      <c r="B28" s="25">
        <v>0.85355403213625891</v>
      </c>
      <c r="C28" s="25">
        <v>2.7464459678637412</v>
      </c>
    </row>
    <row r="29" spans="1:9" x14ac:dyDescent="0.15">
      <c r="A29" s="25">
        <v>4</v>
      </c>
      <c r="B29" s="25">
        <v>1.6803831031771068</v>
      </c>
      <c r="C29" s="25">
        <v>2.5196168968228934</v>
      </c>
    </row>
    <row r="30" spans="1:9" x14ac:dyDescent="0.15">
      <c r="A30" s="25">
        <v>5</v>
      </c>
      <c r="B30" s="25">
        <v>1.3980793651212764</v>
      </c>
      <c r="C30" s="25">
        <v>1.3019206348787238</v>
      </c>
    </row>
    <row r="31" spans="1:9" x14ac:dyDescent="0.15">
      <c r="A31" s="25">
        <v>6</v>
      </c>
      <c r="B31" s="25">
        <v>1.9609235550700816</v>
      </c>
      <c r="C31" s="25">
        <v>0.63907644492991844</v>
      </c>
    </row>
    <row r="32" spans="1:9" x14ac:dyDescent="0.15">
      <c r="A32" s="25">
        <v>7</v>
      </c>
      <c r="B32" s="25">
        <v>2.1384773896654394</v>
      </c>
      <c r="C32" s="25">
        <v>2.6615226103345604</v>
      </c>
    </row>
    <row r="33" spans="1:3" x14ac:dyDescent="0.15">
      <c r="A33" s="25">
        <v>8</v>
      </c>
      <c r="B33" s="25">
        <v>2.816408436025597</v>
      </c>
      <c r="C33" s="25">
        <v>0.7835915639744031</v>
      </c>
    </row>
    <row r="34" spans="1:3" x14ac:dyDescent="0.15">
      <c r="A34" s="25">
        <v>9</v>
      </c>
      <c r="B34" s="25">
        <v>3.0062197520784224</v>
      </c>
      <c r="C34" s="25">
        <v>9.3780247921577686E-2</v>
      </c>
    </row>
    <row r="35" spans="1:3" x14ac:dyDescent="0.15">
      <c r="A35" s="25">
        <v>10</v>
      </c>
      <c r="B35" s="25">
        <v>3.5210070487176779</v>
      </c>
      <c r="C35" s="25">
        <v>-1.121007048717678</v>
      </c>
    </row>
    <row r="36" spans="1:3" x14ac:dyDescent="0.15">
      <c r="A36" s="25">
        <v>11</v>
      </c>
      <c r="B36" s="25">
        <v>3.4649091355511814</v>
      </c>
      <c r="C36" s="25">
        <v>-0.86490913555118132</v>
      </c>
    </row>
    <row r="37" spans="1:3" x14ac:dyDescent="0.15">
      <c r="A37" s="25">
        <v>12</v>
      </c>
      <c r="B37" s="25">
        <v>2.8251002728708556</v>
      </c>
      <c r="C37" s="25">
        <v>-0.22510027287085554</v>
      </c>
    </row>
    <row r="38" spans="1:3" x14ac:dyDescent="0.15">
      <c r="A38" s="25">
        <v>13</v>
      </c>
      <c r="B38" s="25">
        <v>3.8599066078476056</v>
      </c>
      <c r="C38" s="25">
        <v>-5.9906607847605819E-2</v>
      </c>
    </row>
    <row r="39" spans="1:3" x14ac:dyDescent="0.15">
      <c r="A39" s="25">
        <v>14</v>
      </c>
      <c r="B39" s="25">
        <v>3.3352480825819839</v>
      </c>
      <c r="C39" s="25">
        <v>-0.13524808258198373</v>
      </c>
    </row>
    <row r="40" spans="1:3" x14ac:dyDescent="0.15">
      <c r="A40" s="25">
        <v>15</v>
      </c>
      <c r="B40" s="25">
        <v>3.5219611530695829</v>
      </c>
      <c r="C40" s="25">
        <v>0.47803884693041709</v>
      </c>
    </row>
    <row r="41" spans="1:3" x14ac:dyDescent="0.15">
      <c r="A41" s="25">
        <v>16</v>
      </c>
      <c r="B41" s="25">
        <v>3.6622983560491491</v>
      </c>
      <c r="C41" s="25">
        <v>-0.7622983560491492</v>
      </c>
    </row>
    <row r="42" spans="1:3" x14ac:dyDescent="0.15">
      <c r="A42" s="25">
        <v>17</v>
      </c>
      <c r="B42" s="25">
        <v>4.1239983565255471</v>
      </c>
      <c r="C42" s="25">
        <v>7.600164347445304E-2</v>
      </c>
    </row>
    <row r="43" spans="1:3" x14ac:dyDescent="0.15">
      <c r="A43" s="25">
        <v>18</v>
      </c>
      <c r="B43" s="25">
        <v>4.3485318402160829</v>
      </c>
      <c r="C43" s="25">
        <v>-0.94853184021608294</v>
      </c>
    </row>
    <row r="44" spans="1:3" x14ac:dyDescent="0.15">
      <c r="A44" s="25">
        <v>19</v>
      </c>
      <c r="B44" s="25">
        <v>4.7038704285689761</v>
      </c>
      <c r="C44" s="25">
        <v>-1.0038704285689759</v>
      </c>
    </row>
    <row r="45" spans="1:3" x14ac:dyDescent="0.15">
      <c r="A45" s="25">
        <v>20</v>
      </c>
      <c r="B45" s="25">
        <v>5.1667957654795771</v>
      </c>
      <c r="C45" s="25">
        <v>-0.86679576547957726</v>
      </c>
    </row>
    <row r="46" spans="1:3" x14ac:dyDescent="0.15">
      <c r="A46" s="25">
        <v>21</v>
      </c>
      <c r="B46" s="25">
        <v>5.2230088540530772</v>
      </c>
      <c r="C46" s="25">
        <v>-1.5230088540530771</v>
      </c>
    </row>
    <row r="47" spans="1:3" x14ac:dyDescent="0.15">
      <c r="A47" s="25">
        <v>22</v>
      </c>
      <c r="B47" s="25">
        <v>4.5468236609335548</v>
      </c>
      <c r="C47" s="25">
        <v>-0.24682366093355501</v>
      </c>
    </row>
    <row r="48" spans="1:3" x14ac:dyDescent="0.15">
      <c r="A48" s="25">
        <v>23</v>
      </c>
      <c r="B48" s="25">
        <v>5.2261587263527076</v>
      </c>
      <c r="C48" s="25">
        <v>-1.6261587263527075</v>
      </c>
    </row>
    <row r="49" spans="1:3" x14ac:dyDescent="0.15">
      <c r="A49" s="25">
        <v>24</v>
      </c>
      <c r="B49" s="25">
        <v>5.6482771918185222</v>
      </c>
      <c r="C49" s="25">
        <v>-1.7482771918185223</v>
      </c>
    </row>
    <row r="50" spans="1:3" x14ac:dyDescent="0.15">
      <c r="A50" s="25">
        <v>25</v>
      </c>
      <c r="B50" s="25">
        <v>5.8545774198830856</v>
      </c>
      <c r="C50" s="25">
        <v>-2.0545774198830857</v>
      </c>
    </row>
    <row r="51" spans="1:3" x14ac:dyDescent="0.15">
      <c r="A51" s="25">
        <v>26</v>
      </c>
      <c r="B51" s="25">
        <v>5.9060191441482175</v>
      </c>
      <c r="C51" s="25">
        <v>-1.7060191441482173</v>
      </c>
    </row>
    <row r="52" spans="1:3" x14ac:dyDescent="0.15">
      <c r="A52" s="25">
        <v>27</v>
      </c>
      <c r="B52" s="25">
        <v>6.1885755393253277</v>
      </c>
      <c r="C52" s="25">
        <v>-1.1885755393253277</v>
      </c>
    </row>
    <row r="53" spans="1:3" x14ac:dyDescent="0.15">
      <c r="A53" s="25">
        <v>28</v>
      </c>
      <c r="B53" s="25">
        <v>6.3630449343570206</v>
      </c>
      <c r="C53" s="25">
        <v>-1.9630449343570202</v>
      </c>
    </row>
    <row r="54" spans="1:3" x14ac:dyDescent="0.15">
      <c r="A54" s="25">
        <v>29</v>
      </c>
      <c r="B54" s="25">
        <v>6.0245752307588134</v>
      </c>
      <c r="C54" s="25">
        <v>-2.1245752307588135</v>
      </c>
    </row>
    <row r="55" spans="1:3" x14ac:dyDescent="0.15">
      <c r="A55" s="25">
        <v>30</v>
      </c>
      <c r="B55" s="25">
        <v>6.5915315426039882</v>
      </c>
      <c r="C55" s="25">
        <v>-1.9915315426039886</v>
      </c>
    </row>
    <row r="56" spans="1:3" x14ac:dyDescent="0.15">
      <c r="A56" s="25">
        <v>31</v>
      </c>
      <c r="B56" s="25">
        <v>6.4747883874934757</v>
      </c>
      <c r="C56" s="25">
        <v>-1.0747883874934754</v>
      </c>
    </row>
    <row r="57" spans="1:3" x14ac:dyDescent="0.15">
      <c r="A57" s="25">
        <v>32</v>
      </c>
      <c r="B57" s="25">
        <v>7.1133410744948122</v>
      </c>
      <c r="C57" s="25">
        <v>-0.21334107449481188</v>
      </c>
    </row>
    <row r="58" spans="1:3" x14ac:dyDescent="0.15">
      <c r="A58" s="25">
        <v>33</v>
      </c>
      <c r="B58" s="25">
        <v>7.0329036610533819</v>
      </c>
      <c r="C58" s="25">
        <v>-1.8329036610533818</v>
      </c>
    </row>
    <row r="59" spans="1:3" x14ac:dyDescent="0.15">
      <c r="A59" s="25">
        <v>34</v>
      </c>
      <c r="B59" s="25">
        <v>7.9331749439102737</v>
      </c>
      <c r="C59" s="25">
        <v>-1.7331749439102735</v>
      </c>
    </row>
    <row r="60" spans="1:3" x14ac:dyDescent="0.15">
      <c r="A60" s="25">
        <v>35</v>
      </c>
      <c r="B60" s="25">
        <v>8.5524043993388119</v>
      </c>
      <c r="C60" s="25">
        <v>-2.2524043993388121</v>
      </c>
    </row>
    <row r="61" spans="1:3" x14ac:dyDescent="0.15">
      <c r="A61" s="25">
        <v>36</v>
      </c>
      <c r="B61" s="25">
        <v>6.9869256816679126</v>
      </c>
      <c r="C61" s="25">
        <v>-1.6869256816679128</v>
      </c>
    </row>
    <row r="62" spans="1:3" x14ac:dyDescent="0.15">
      <c r="A62" s="25">
        <v>37</v>
      </c>
      <c r="B62" s="25">
        <v>7.1279374489990204</v>
      </c>
      <c r="C62" s="25">
        <v>-2.22793744899902</v>
      </c>
    </row>
    <row r="63" spans="1:3" x14ac:dyDescent="0.15">
      <c r="A63" s="25">
        <v>38</v>
      </c>
      <c r="B63" s="25">
        <v>8.0353695905311326</v>
      </c>
      <c r="C63" s="25">
        <v>-2.8353695905311325</v>
      </c>
    </row>
    <row r="64" spans="1:3" x14ac:dyDescent="0.15">
      <c r="A64" s="25">
        <v>39</v>
      </c>
      <c r="B64" s="25">
        <v>7.7666824396738008</v>
      </c>
      <c r="C64" s="25">
        <v>-2.5666824396738006</v>
      </c>
    </row>
    <row r="65" spans="1:3" x14ac:dyDescent="0.15">
      <c r="A65" s="25">
        <v>40</v>
      </c>
      <c r="B65" s="25">
        <v>9.3794656726780943</v>
      </c>
      <c r="C65" s="25">
        <v>-1.0794656726780936</v>
      </c>
    </row>
    <row r="66" spans="1:3" x14ac:dyDescent="0.15">
      <c r="A66" s="25">
        <v>41</v>
      </c>
      <c r="B66" s="25">
        <v>9.6115017760676835</v>
      </c>
      <c r="C66" s="25">
        <v>-2.4115017760676833</v>
      </c>
    </row>
    <row r="67" spans="1:3" x14ac:dyDescent="0.15">
      <c r="A67" s="25">
        <v>42</v>
      </c>
      <c r="B67" s="25">
        <v>10.073720013621639</v>
      </c>
      <c r="C67" s="25">
        <v>-2.2737200136216389</v>
      </c>
    </row>
    <row r="68" spans="1:3" x14ac:dyDescent="0.15">
      <c r="A68" s="25">
        <v>43</v>
      </c>
      <c r="B68" s="25">
        <v>9.5965157527165559</v>
      </c>
      <c r="C68" s="25">
        <v>0.80348424728344447</v>
      </c>
    </row>
    <row r="69" spans="1:3" x14ac:dyDescent="0.15">
      <c r="A69" s="25">
        <v>44</v>
      </c>
      <c r="B69" s="25">
        <v>8.9266940430294994</v>
      </c>
      <c r="C69" s="25">
        <v>1.4733059569705009</v>
      </c>
    </row>
    <row r="70" spans="1:3" x14ac:dyDescent="0.15">
      <c r="A70" s="25">
        <v>45</v>
      </c>
      <c r="B70" s="25">
        <v>9.6543350662579712</v>
      </c>
      <c r="C70" s="25">
        <v>10.245664933742027</v>
      </c>
    </row>
    <row r="71" spans="1:3" ht="14.25" thickBot="1" x14ac:dyDescent="0.2">
      <c r="A71" s="26">
        <v>46</v>
      </c>
      <c r="B71" s="26">
        <v>10.275365200166632</v>
      </c>
      <c r="C71" s="26">
        <v>15.724634799833368</v>
      </c>
    </row>
  </sheetData>
  <phoneticPr fontId="3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zoomScale="200" zoomScaleNormal="200" workbookViewId="0">
      <selection activeCell="B7" sqref="B7"/>
    </sheetView>
  </sheetViews>
  <sheetFormatPr defaultRowHeight="13.5" x14ac:dyDescent="0.15"/>
  <sheetData>
    <row r="1" spans="1:9" x14ac:dyDescent="0.15">
      <c r="A1" t="s">
        <v>82</v>
      </c>
    </row>
    <row r="2" spans="1:9" ht="14.25" thickBot="1" x14ac:dyDescent="0.2"/>
    <row r="3" spans="1:9" x14ac:dyDescent="0.15">
      <c r="A3" s="33" t="s">
        <v>83</v>
      </c>
      <c r="B3" s="33"/>
    </row>
    <row r="4" spans="1:9" x14ac:dyDescent="0.15">
      <c r="A4" s="25" t="s">
        <v>84</v>
      </c>
      <c r="B4" s="25">
        <v>0.84115740598697675</v>
      </c>
    </row>
    <row r="5" spans="1:9" x14ac:dyDescent="0.15">
      <c r="A5" s="25" t="s">
        <v>85</v>
      </c>
      <c r="B5" s="25">
        <v>0.70754578164673954</v>
      </c>
    </row>
    <row r="6" spans="1:9" x14ac:dyDescent="0.15">
      <c r="A6" s="25" t="s">
        <v>86</v>
      </c>
      <c r="B6" s="25">
        <v>0.69394325986286698</v>
      </c>
    </row>
    <row r="7" spans="1:9" x14ac:dyDescent="0.15">
      <c r="A7" s="25" t="s">
        <v>87</v>
      </c>
      <c r="B7" s="25">
        <v>1.1229667447183778</v>
      </c>
    </row>
    <row r="8" spans="1:9" ht="14.25" thickBot="1" x14ac:dyDescent="0.2">
      <c r="A8" s="26" t="s">
        <v>88</v>
      </c>
      <c r="B8" s="26">
        <v>46</v>
      </c>
    </row>
    <row r="10" spans="1:9" ht="14.25" thickBot="1" x14ac:dyDescent="0.2">
      <c r="A10" t="s">
        <v>89</v>
      </c>
    </row>
    <row r="11" spans="1:9" x14ac:dyDescent="0.15">
      <c r="A11" s="27"/>
      <c r="B11" s="27" t="s">
        <v>93</v>
      </c>
      <c r="C11" s="27" t="s">
        <v>94</v>
      </c>
      <c r="D11" s="27" t="s">
        <v>95</v>
      </c>
      <c r="E11" s="27" t="s">
        <v>96</v>
      </c>
      <c r="F11" s="27" t="s">
        <v>97</v>
      </c>
    </row>
    <row r="12" spans="1:9" x14ac:dyDescent="0.15">
      <c r="A12" s="25" t="s">
        <v>90</v>
      </c>
      <c r="B12" s="25">
        <v>2</v>
      </c>
      <c r="C12" s="25">
        <v>131.18944728972986</v>
      </c>
      <c r="D12" s="25">
        <v>65.594723644864928</v>
      </c>
      <c r="E12" s="25">
        <v>52.015780080251005</v>
      </c>
      <c r="F12" s="25">
        <v>3.3131769781508898E-12</v>
      </c>
    </row>
    <row r="13" spans="1:9" x14ac:dyDescent="0.15">
      <c r="A13" s="25" t="s">
        <v>91</v>
      </c>
      <c r="B13" s="25">
        <v>43</v>
      </c>
      <c r="C13" s="25">
        <v>54.22533531896579</v>
      </c>
      <c r="D13" s="25">
        <v>1.2610543097433904</v>
      </c>
      <c r="E13" s="25"/>
      <c r="F13" s="25"/>
    </row>
    <row r="14" spans="1:9" ht="14.25" thickBot="1" x14ac:dyDescent="0.2">
      <c r="A14" s="26" t="s">
        <v>60</v>
      </c>
      <c r="B14" s="26">
        <v>45</v>
      </c>
      <c r="C14" s="26">
        <v>185.41478260869565</v>
      </c>
      <c r="D14" s="26"/>
      <c r="E14" s="26"/>
      <c r="F14" s="26"/>
    </row>
    <row r="15" spans="1:9" ht="14.25" thickBot="1" x14ac:dyDescent="0.2"/>
    <row r="16" spans="1:9" x14ac:dyDescent="0.15">
      <c r="A16" s="27"/>
      <c r="B16" s="27" t="s">
        <v>98</v>
      </c>
      <c r="C16" s="27" t="s">
        <v>87</v>
      </c>
      <c r="D16" s="27" t="s">
        <v>99</v>
      </c>
      <c r="E16" s="27" t="s">
        <v>100</v>
      </c>
      <c r="F16" s="27" t="s">
        <v>101</v>
      </c>
      <c r="G16" s="27" t="s">
        <v>102</v>
      </c>
      <c r="H16" s="27" t="s">
        <v>103</v>
      </c>
      <c r="I16" s="27" t="s">
        <v>104</v>
      </c>
    </row>
    <row r="17" spans="1:9" x14ac:dyDescent="0.15">
      <c r="A17" s="25" t="s">
        <v>92</v>
      </c>
      <c r="B17" s="25">
        <v>-35.069513664289452</v>
      </c>
      <c r="C17" s="25">
        <v>7.9879062783415362</v>
      </c>
      <c r="D17" s="25">
        <v>-4.3903261308131736</v>
      </c>
      <c r="E17" s="25">
        <v>7.2400132254713689E-5</v>
      </c>
      <c r="F17" s="25">
        <v>-51.178661943983798</v>
      </c>
      <c r="G17" s="25">
        <v>-18.960365384595111</v>
      </c>
      <c r="H17" s="25">
        <v>-56.597736483164368</v>
      </c>
      <c r="I17" s="25">
        <v>-13.541290845414533</v>
      </c>
    </row>
    <row r="18" spans="1:9" x14ac:dyDescent="0.15">
      <c r="A18" s="25" t="s">
        <v>78</v>
      </c>
      <c r="B18" s="25">
        <v>0.57342648483659042</v>
      </c>
      <c r="C18" s="25">
        <v>0.12953061488199058</v>
      </c>
      <c r="D18" s="25">
        <v>4.4269571742480576</v>
      </c>
      <c r="E18" s="25">
        <v>6.4453037513322568E-5</v>
      </c>
      <c r="F18" s="25">
        <v>0.31220310424289643</v>
      </c>
      <c r="G18" s="25">
        <v>0.83464986543028441</v>
      </c>
      <c r="H18" s="25">
        <v>0.22432825535356554</v>
      </c>
      <c r="I18" s="25">
        <v>0.92252471431961536</v>
      </c>
    </row>
    <row r="19" spans="1:9" ht="14.25" thickBot="1" x14ac:dyDescent="0.2">
      <c r="A19" s="26" t="s">
        <v>80</v>
      </c>
      <c r="B19" s="26">
        <v>0.13517502330938735</v>
      </c>
      <c r="C19" s="26">
        <v>8.3086184317417461E-2</v>
      </c>
      <c r="D19" s="26">
        <v>1.6269253958392509</v>
      </c>
      <c r="E19" s="26">
        <v>0.11105992738457136</v>
      </c>
      <c r="F19" s="26">
        <v>-3.2384236467153688E-2</v>
      </c>
      <c r="G19" s="26">
        <v>0.30273428308592842</v>
      </c>
      <c r="H19" s="26">
        <v>-8.8750724793762253E-2</v>
      </c>
      <c r="I19" s="26">
        <v>0.35910077141253693</v>
      </c>
    </row>
    <row r="23" spans="1:9" x14ac:dyDescent="0.15">
      <c r="A23" t="s">
        <v>105</v>
      </c>
    </row>
    <row r="24" spans="1:9" ht="14.25" thickBot="1" x14ac:dyDescent="0.2"/>
    <row r="25" spans="1:9" x14ac:dyDescent="0.15">
      <c r="A25" s="27" t="s">
        <v>106</v>
      </c>
      <c r="B25" s="27" t="s">
        <v>108</v>
      </c>
      <c r="C25" s="27" t="s">
        <v>91</v>
      </c>
    </row>
    <row r="26" spans="1:9" x14ac:dyDescent="0.15">
      <c r="A26" s="25">
        <v>1</v>
      </c>
      <c r="B26" s="25">
        <v>8.7312116711238943</v>
      </c>
      <c r="C26" s="25">
        <v>-3.1211671123895002E-2</v>
      </c>
    </row>
    <row r="27" spans="1:9" x14ac:dyDescent="0.15">
      <c r="A27" s="25">
        <v>2</v>
      </c>
      <c r="B27" s="25">
        <v>7.3650193367315673</v>
      </c>
      <c r="C27" s="25">
        <v>1.5349806632684331</v>
      </c>
    </row>
    <row r="28" spans="1:9" x14ac:dyDescent="0.15">
      <c r="A28" s="25">
        <v>3</v>
      </c>
      <c r="B28" s="25">
        <v>6.7778576045483376</v>
      </c>
      <c r="C28" s="25">
        <v>-7.7857604548337456E-2</v>
      </c>
    </row>
    <row r="29" spans="1:9" x14ac:dyDescent="0.15">
      <c r="A29" s="25">
        <v>4</v>
      </c>
      <c r="B29" s="25">
        <v>5.917241968925385</v>
      </c>
      <c r="C29" s="25">
        <v>-1.1172419689253852</v>
      </c>
    </row>
    <row r="30" spans="1:9" x14ac:dyDescent="0.15">
      <c r="A30" s="25">
        <v>5</v>
      </c>
      <c r="B30" s="25">
        <v>6.6445507995945796</v>
      </c>
      <c r="C30" s="25">
        <v>1.45544920040542</v>
      </c>
    </row>
    <row r="31" spans="1:9" x14ac:dyDescent="0.15">
      <c r="A31" s="25">
        <v>6</v>
      </c>
      <c r="B31" s="25">
        <v>5.8322232009759531</v>
      </c>
      <c r="C31" s="25">
        <v>1.5677767990240472</v>
      </c>
    </row>
    <row r="32" spans="1:9" x14ac:dyDescent="0.15">
      <c r="A32" s="25">
        <v>7</v>
      </c>
      <c r="B32" s="25">
        <v>5.5652080181976586</v>
      </c>
      <c r="C32" s="25">
        <v>-1.465208018197659</v>
      </c>
    </row>
    <row r="33" spans="1:3" x14ac:dyDescent="0.15">
      <c r="A33" s="25">
        <v>8</v>
      </c>
      <c r="B33" s="25">
        <v>4.7547429343929544</v>
      </c>
      <c r="C33" s="25">
        <v>-0.75474293439295437</v>
      </c>
    </row>
    <row r="34" spans="1:3" x14ac:dyDescent="0.15">
      <c r="A34" s="25">
        <v>9</v>
      </c>
      <c r="B34" s="25">
        <v>4.8070056474371832</v>
      </c>
      <c r="C34" s="25">
        <v>0.39299435256281701</v>
      </c>
    </row>
    <row r="35" spans="1:3" x14ac:dyDescent="0.15">
      <c r="A35" s="25">
        <v>10</v>
      </c>
      <c r="B35" s="25">
        <v>4.5957468452697725</v>
      </c>
      <c r="C35" s="25">
        <v>2.5042531547302271</v>
      </c>
    </row>
    <row r="36" spans="1:3" x14ac:dyDescent="0.15">
      <c r="A36" s="25">
        <v>11</v>
      </c>
      <c r="B36" s="25">
        <v>4.3691330024377528</v>
      </c>
      <c r="C36" s="25">
        <v>1.430866997562247</v>
      </c>
    </row>
    <row r="37" spans="1:3" x14ac:dyDescent="0.15">
      <c r="A37" s="25">
        <v>12</v>
      </c>
      <c r="B37" s="25">
        <v>5.4572037954787689</v>
      </c>
      <c r="C37" s="25">
        <v>0.14279620452123076</v>
      </c>
    </row>
    <row r="38" spans="1:3" x14ac:dyDescent="0.15">
      <c r="A38" s="25">
        <v>13</v>
      </c>
      <c r="B38" s="25">
        <v>4.6259563268302131</v>
      </c>
      <c r="C38" s="25">
        <v>7.4043673169787105E-2</v>
      </c>
    </row>
    <row r="39" spans="1:3" x14ac:dyDescent="0.15">
      <c r="A39" s="25">
        <v>14</v>
      </c>
      <c r="B39" s="25">
        <v>4.2885410121419376</v>
      </c>
      <c r="C39" s="25">
        <v>0.21145898785806239</v>
      </c>
    </row>
    <row r="40" spans="1:3" x14ac:dyDescent="0.15">
      <c r="A40" s="25">
        <v>15</v>
      </c>
      <c r="B40" s="25">
        <v>4.278632252570258</v>
      </c>
      <c r="C40" s="25">
        <v>1.8213677474297416</v>
      </c>
    </row>
    <row r="41" spans="1:3" x14ac:dyDescent="0.15">
      <c r="A41" s="25">
        <v>16</v>
      </c>
      <c r="B41" s="25">
        <v>4.1333468187877003</v>
      </c>
      <c r="C41" s="25">
        <v>0.46665318121229937</v>
      </c>
    </row>
    <row r="42" spans="1:3" x14ac:dyDescent="0.15">
      <c r="A42" s="25">
        <v>17</v>
      </c>
      <c r="B42" s="25">
        <v>4.1122524158279639</v>
      </c>
      <c r="C42" s="25">
        <v>0.7877475841720365</v>
      </c>
    </row>
    <row r="43" spans="1:3" x14ac:dyDescent="0.15">
      <c r="A43" s="25">
        <v>18</v>
      </c>
      <c r="B43" s="25">
        <v>4.5200833029320648</v>
      </c>
      <c r="C43" s="25">
        <v>-1.3200833029320647</v>
      </c>
    </row>
    <row r="44" spans="1:3" x14ac:dyDescent="0.15">
      <c r="A44" s="25">
        <v>19</v>
      </c>
      <c r="B44" s="25">
        <v>4.3832112136168</v>
      </c>
      <c r="C44" s="25">
        <v>-1.6832112136167998</v>
      </c>
    </row>
    <row r="45" spans="1:3" x14ac:dyDescent="0.15">
      <c r="A45" s="25">
        <v>20</v>
      </c>
      <c r="B45" s="25">
        <v>4.0250017243353824</v>
      </c>
      <c r="C45" s="25">
        <v>-2.0250017243353824</v>
      </c>
    </row>
    <row r="46" spans="1:3" x14ac:dyDescent="0.15">
      <c r="A46" s="25">
        <v>21</v>
      </c>
      <c r="B46" s="25">
        <v>3.7061921012122205</v>
      </c>
      <c r="C46" s="25">
        <v>-1.3061921012122206</v>
      </c>
    </row>
    <row r="47" spans="1:3" x14ac:dyDescent="0.15">
      <c r="A47" s="25">
        <v>22</v>
      </c>
      <c r="B47" s="25">
        <v>3.6931444305315111</v>
      </c>
      <c r="C47" s="25">
        <v>0.60685556946848873</v>
      </c>
    </row>
    <row r="48" spans="1:3" x14ac:dyDescent="0.15">
      <c r="A48" s="25">
        <v>23</v>
      </c>
      <c r="B48" s="25">
        <v>3.6100859915241053</v>
      </c>
      <c r="C48" s="25">
        <v>-0.91008599152410508</v>
      </c>
    </row>
    <row r="49" spans="1:3" x14ac:dyDescent="0.15">
      <c r="A49" s="25">
        <v>24</v>
      </c>
      <c r="B49" s="25">
        <v>3.2983024041371642</v>
      </c>
      <c r="C49" s="25">
        <v>-0.69830240413716416</v>
      </c>
    </row>
    <row r="50" spans="1:3" x14ac:dyDescent="0.15">
      <c r="A50" s="25">
        <v>25</v>
      </c>
      <c r="B50" s="25">
        <v>3.3690513206576007</v>
      </c>
      <c r="C50" s="25">
        <v>-1.3690513206576007</v>
      </c>
    </row>
    <row r="51" spans="1:3" x14ac:dyDescent="0.15">
      <c r="A51" s="25">
        <v>26</v>
      </c>
      <c r="B51" s="25">
        <v>3.3634148703918427</v>
      </c>
      <c r="C51" s="25">
        <v>-1.4634148703918428</v>
      </c>
    </row>
    <row r="52" spans="1:3" x14ac:dyDescent="0.15">
      <c r="A52" s="25">
        <v>27</v>
      </c>
      <c r="B52" s="25">
        <v>3.1394010309737936</v>
      </c>
      <c r="C52" s="25">
        <v>-0.93940103097379346</v>
      </c>
    </row>
    <row r="53" spans="1:3" x14ac:dyDescent="0.15">
      <c r="A53" s="25">
        <v>28</v>
      </c>
      <c r="B53" s="25">
        <v>3.0967530625744679</v>
      </c>
      <c r="C53" s="25">
        <v>-0.99675306257446783</v>
      </c>
    </row>
    <row r="54" spans="1:3" x14ac:dyDescent="0.15">
      <c r="A54" s="25">
        <v>29</v>
      </c>
      <c r="B54" s="25">
        <v>3.1811692496651816</v>
      </c>
      <c r="C54" s="25">
        <v>-1.5811692496651815</v>
      </c>
    </row>
    <row r="55" spans="1:3" x14ac:dyDescent="0.15">
      <c r="A55" s="25">
        <v>30</v>
      </c>
      <c r="B55" s="25">
        <v>2.8278714764499284</v>
      </c>
      <c r="C55" s="25">
        <v>-2.7871476449928601E-2</v>
      </c>
    </row>
    <row r="56" spans="1:3" x14ac:dyDescent="0.15">
      <c r="A56" s="25">
        <v>31</v>
      </c>
      <c r="B56" s="25">
        <v>3.4349255760772337</v>
      </c>
      <c r="C56" s="25">
        <v>-0.73492557607723352</v>
      </c>
    </row>
    <row r="57" spans="1:3" x14ac:dyDescent="0.15">
      <c r="A57" s="25">
        <v>32</v>
      </c>
      <c r="B57" s="25">
        <v>3.2563452171506988</v>
      </c>
      <c r="C57" s="25">
        <v>-0.15634521715069871</v>
      </c>
    </row>
    <row r="58" spans="1:3" x14ac:dyDescent="0.15">
      <c r="A58" s="25">
        <v>33</v>
      </c>
      <c r="B58" s="25">
        <v>2.9110412517816293</v>
      </c>
      <c r="C58" s="25">
        <v>-0.71104125178162914</v>
      </c>
    </row>
    <row r="59" spans="1:3" x14ac:dyDescent="0.15">
      <c r="A59" s="25">
        <v>34</v>
      </c>
      <c r="B59" s="25">
        <v>2.5596173183840563</v>
      </c>
      <c r="C59" s="25">
        <v>-5.9617318384056261E-2</v>
      </c>
    </row>
    <row r="60" spans="1:3" x14ac:dyDescent="0.15">
      <c r="A60" s="25">
        <v>35</v>
      </c>
      <c r="B60" s="25">
        <v>2.3052414329357021</v>
      </c>
      <c r="C60" s="25">
        <v>0.49475856706429777</v>
      </c>
    </row>
    <row r="61" spans="1:3" x14ac:dyDescent="0.15">
      <c r="A61" s="25">
        <v>36</v>
      </c>
      <c r="B61" s="25">
        <v>2.6537495945433207</v>
      </c>
      <c r="C61" s="25">
        <v>-0.55374959454332062</v>
      </c>
    </row>
    <row r="62" spans="1:3" x14ac:dyDescent="0.15">
      <c r="A62" s="25">
        <v>37</v>
      </c>
      <c r="B62" s="25">
        <v>2.7413629327158588</v>
      </c>
      <c r="C62" s="25">
        <v>-0.44136293271585902</v>
      </c>
    </row>
    <row r="63" spans="1:3" x14ac:dyDescent="0.15">
      <c r="A63" s="25">
        <v>38</v>
      </c>
      <c r="B63" s="25">
        <v>2.2827513735748468</v>
      </c>
      <c r="C63" s="25">
        <v>0.51724862642515301</v>
      </c>
    </row>
    <row r="64" spans="1:3" x14ac:dyDescent="0.15">
      <c r="A64" s="25">
        <v>39</v>
      </c>
      <c r="B64" s="25">
        <v>2.2245768575411624</v>
      </c>
      <c r="C64" s="25">
        <v>1.1754231424588375</v>
      </c>
    </row>
    <row r="65" spans="1:3" x14ac:dyDescent="0.15">
      <c r="A65" s="25">
        <v>40</v>
      </c>
      <c r="B65" s="25">
        <v>1.8308055598406021</v>
      </c>
      <c r="C65" s="25">
        <v>0.36919444015939806</v>
      </c>
    </row>
    <row r="66" spans="1:3" x14ac:dyDescent="0.15">
      <c r="A66" s="25">
        <v>41</v>
      </c>
      <c r="B66" s="25">
        <v>1.609700278597991</v>
      </c>
      <c r="C66" s="25">
        <v>0.19029972140200901</v>
      </c>
    </row>
    <row r="67" spans="1:3" x14ac:dyDescent="0.15">
      <c r="A67" s="25">
        <v>42</v>
      </c>
      <c r="B67" s="25">
        <v>1.2629322545983257</v>
      </c>
      <c r="C67" s="25">
        <v>1.5370677454016741</v>
      </c>
    </row>
    <row r="68" spans="1:3" x14ac:dyDescent="0.15">
      <c r="A68" s="25">
        <v>43</v>
      </c>
      <c r="B68" s="25">
        <v>1.4060500283801183</v>
      </c>
      <c r="C68" s="25">
        <v>0.69394997161988181</v>
      </c>
    </row>
    <row r="69" spans="1:3" x14ac:dyDescent="0.15">
      <c r="A69" s="25">
        <v>44</v>
      </c>
      <c r="B69" s="25">
        <v>1.780882139681065</v>
      </c>
      <c r="C69" s="25">
        <v>1.8191178603189351</v>
      </c>
    </row>
    <row r="70" spans="1:3" x14ac:dyDescent="0.15">
      <c r="A70" s="25">
        <v>45</v>
      </c>
      <c r="B70" s="25">
        <v>0.9943731647491667</v>
      </c>
      <c r="C70" s="25">
        <v>0.60562683525083338</v>
      </c>
    </row>
    <row r="71" spans="1:3" ht="14.25" thickBot="1" x14ac:dyDescent="0.2">
      <c r="A71" s="26">
        <v>46</v>
      </c>
      <c r="B71" s="26">
        <v>0.67608918917465033</v>
      </c>
      <c r="C71" s="26">
        <v>2.3910810825349627E-2</v>
      </c>
    </row>
  </sheetData>
  <phoneticPr fontId="3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activeCell="G26" sqref="G26"/>
    </sheetView>
  </sheetViews>
  <sheetFormatPr defaultRowHeight="13.5" x14ac:dyDescent="0.15"/>
  <sheetData>
    <row r="1" spans="1:9" x14ac:dyDescent="0.15">
      <c r="A1" t="s">
        <v>82</v>
      </c>
    </row>
    <row r="2" spans="1:9" ht="14.25" thickBot="1" x14ac:dyDescent="0.2"/>
    <row r="3" spans="1:9" x14ac:dyDescent="0.15">
      <c r="A3" s="33" t="s">
        <v>83</v>
      </c>
      <c r="B3" s="33"/>
    </row>
    <row r="4" spans="1:9" x14ac:dyDescent="0.15">
      <c r="A4" s="25" t="s">
        <v>84</v>
      </c>
      <c r="B4" s="25">
        <v>0.30005072100133995</v>
      </c>
    </row>
    <row r="5" spans="1:9" x14ac:dyDescent="0.15">
      <c r="A5" s="25" t="s">
        <v>85</v>
      </c>
      <c r="B5" s="25">
        <v>9.0030435173423962E-2</v>
      </c>
    </row>
    <row r="6" spans="1:9" x14ac:dyDescent="0.15">
      <c r="A6" s="25" t="s">
        <v>86</v>
      </c>
      <c r="B6" s="25">
        <v>4.7706269367536698E-2</v>
      </c>
    </row>
    <row r="7" spans="1:9" x14ac:dyDescent="0.15">
      <c r="A7" s="25" t="s">
        <v>87</v>
      </c>
      <c r="B7" s="25">
        <v>4.2852202056551798</v>
      </c>
    </row>
    <row r="8" spans="1:9" ht="14.25" thickBot="1" x14ac:dyDescent="0.2">
      <c r="A8" s="26" t="s">
        <v>88</v>
      </c>
      <c r="B8" s="26">
        <v>46</v>
      </c>
    </row>
    <row r="10" spans="1:9" ht="14.25" thickBot="1" x14ac:dyDescent="0.2">
      <c r="A10" t="s">
        <v>89</v>
      </c>
    </row>
    <row r="11" spans="1:9" x14ac:dyDescent="0.15">
      <c r="A11" s="27"/>
      <c r="B11" s="27" t="s">
        <v>93</v>
      </c>
      <c r="C11" s="27" t="s">
        <v>94</v>
      </c>
      <c r="D11" s="27" t="s">
        <v>95</v>
      </c>
      <c r="E11" s="27" t="s">
        <v>96</v>
      </c>
      <c r="F11" s="27" t="s">
        <v>97</v>
      </c>
    </row>
    <row r="12" spans="1:9" x14ac:dyDescent="0.15">
      <c r="A12" s="25" t="s">
        <v>90</v>
      </c>
      <c r="B12" s="25">
        <v>2</v>
      </c>
      <c r="C12" s="25">
        <v>78.122696668047183</v>
      </c>
      <c r="D12" s="25">
        <v>39.061348334023592</v>
      </c>
      <c r="E12" s="25">
        <v>2.1271638426693058</v>
      </c>
      <c r="F12" s="25">
        <v>0.13154599805471912</v>
      </c>
    </row>
    <row r="13" spans="1:9" x14ac:dyDescent="0.15">
      <c r="A13" s="25" t="s">
        <v>91</v>
      </c>
      <c r="B13" s="25">
        <v>43</v>
      </c>
      <c r="C13" s="25">
        <v>789.61382507108328</v>
      </c>
      <c r="D13" s="25">
        <v>18.363112210955425</v>
      </c>
      <c r="E13" s="25"/>
      <c r="F13" s="25"/>
    </row>
    <row r="14" spans="1:9" ht="14.25" thickBot="1" x14ac:dyDescent="0.2">
      <c r="A14" s="26" t="s">
        <v>60</v>
      </c>
      <c r="B14" s="26">
        <v>45</v>
      </c>
      <c r="C14" s="26">
        <v>867.73652173913047</v>
      </c>
      <c r="D14" s="26"/>
      <c r="E14" s="26"/>
      <c r="F14" s="26"/>
    </row>
    <row r="15" spans="1:9" ht="14.25" thickBot="1" x14ac:dyDescent="0.2"/>
    <row r="16" spans="1:9" x14ac:dyDescent="0.15">
      <c r="A16" s="27"/>
      <c r="B16" s="27" t="s">
        <v>98</v>
      </c>
      <c r="C16" s="27" t="s">
        <v>87</v>
      </c>
      <c r="D16" s="27" t="s">
        <v>99</v>
      </c>
      <c r="E16" s="27" t="s">
        <v>100</v>
      </c>
      <c r="F16" s="27" t="s">
        <v>101</v>
      </c>
      <c r="G16" s="27" t="s">
        <v>102</v>
      </c>
      <c r="H16" s="27" t="s">
        <v>103</v>
      </c>
      <c r="I16" s="27" t="s">
        <v>104</v>
      </c>
    </row>
    <row r="17" spans="1:9" x14ac:dyDescent="0.15">
      <c r="A17" s="25" t="s">
        <v>92</v>
      </c>
      <c r="B17" s="25">
        <v>8.2341305684692507</v>
      </c>
      <c r="C17" s="25">
        <v>30.481701747466563</v>
      </c>
      <c r="D17" s="25">
        <v>0.27013355870636774</v>
      </c>
      <c r="E17" s="25">
        <v>0.78834980279724864</v>
      </c>
      <c r="F17" s="25">
        <v>-53.238079564835729</v>
      </c>
      <c r="G17" s="25">
        <v>69.706340701774224</v>
      </c>
      <c r="H17" s="25">
        <v>-73.91716718739201</v>
      </c>
      <c r="I17" s="25">
        <v>90.385428324330519</v>
      </c>
    </row>
    <row r="18" spans="1:9" x14ac:dyDescent="0.15">
      <c r="A18" s="25" t="s">
        <v>78</v>
      </c>
      <c r="B18" s="25">
        <v>0.65054539479694129</v>
      </c>
      <c r="C18" s="25">
        <v>0.49428641654250205</v>
      </c>
      <c r="D18" s="25">
        <v>1.3161304317190416</v>
      </c>
      <c r="E18" s="25">
        <v>0.19510346276960469</v>
      </c>
      <c r="F18" s="25">
        <v>-0.34627816562859781</v>
      </c>
      <c r="G18" s="25">
        <v>1.6473689552224804</v>
      </c>
      <c r="H18" s="25">
        <v>-0.68160695412615246</v>
      </c>
      <c r="I18" s="25">
        <v>1.982697743720035</v>
      </c>
    </row>
    <row r="19" spans="1:9" ht="14.25" thickBot="1" x14ac:dyDescent="0.2">
      <c r="A19" s="26" t="s">
        <v>80</v>
      </c>
      <c r="B19" s="26">
        <v>-5.4125130196892107E-2</v>
      </c>
      <c r="C19" s="26">
        <v>0.31705533358165261</v>
      </c>
      <c r="D19" s="26">
        <v>-0.17071193720497066</v>
      </c>
      <c r="E19" s="26">
        <v>0.86525102520390507</v>
      </c>
      <c r="F19" s="26">
        <v>-0.69352814815458674</v>
      </c>
      <c r="G19" s="26">
        <v>0.58527788776080247</v>
      </c>
      <c r="H19" s="26">
        <v>-0.90862161894083426</v>
      </c>
      <c r="I19" s="26">
        <v>0.80037135854704999</v>
      </c>
    </row>
    <row r="23" spans="1:9" x14ac:dyDescent="0.15">
      <c r="A23" t="s">
        <v>105</v>
      </c>
    </row>
    <row r="24" spans="1:9" ht="14.25" thickBot="1" x14ac:dyDescent="0.2"/>
    <row r="25" spans="1:9" x14ac:dyDescent="0.15">
      <c r="A25" s="27" t="s">
        <v>106</v>
      </c>
      <c r="B25" s="27" t="s">
        <v>110</v>
      </c>
      <c r="C25" s="27" t="s">
        <v>91</v>
      </c>
    </row>
    <row r="26" spans="1:9" x14ac:dyDescent="0.15">
      <c r="A26" s="25">
        <v>1</v>
      </c>
      <c r="B26" s="25">
        <v>28.598723196119941</v>
      </c>
      <c r="C26" s="25">
        <v>-1.6987231961199427</v>
      </c>
    </row>
    <row r="27" spans="1:9" x14ac:dyDescent="0.15">
      <c r="A27" s="25">
        <v>2</v>
      </c>
      <c r="B27" s="25">
        <v>27.174798135327741</v>
      </c>
      <c r="C27" s="25">
        <v>-1.5747981353277396</v>
      </c>
    </row>
    <row r="28" spans="1:9" x14ac:dyDescent="0.15">
      <c r="A28" s="25">
        <v>3</v>
      </c>
      <c r="B28" s="25">
        <v>26.423173338683288</v>
      </c>
      <c r="C28" s="25">
        <v>-0.62317333868328717</v>
      </c>
    </row>
    <row r="29" spans="1:9" x14ac:dyDescent="0.15">
      <c r="A29" s="25">
        <v>4</v>
      </c>
      <c r="B29" s="25">
        <v>25.50502662815984</v>
      </c>
      <c r="C29" s="25">
        <v>0.8949733718401589</v>
      </c>
    </row>
    <row r="30" spans="1:9" x14ac:dyDescent="0.15">
      <c r="A30" s="25">
        <v>5</v>
      </c>
      <c r="B30" s="25">
        <v>26.489844202565848</v>
      </c>
      <c r="C30" s="25">
        <v>0.31015579743415245</v>
      </c>
    </row>
    <row r="31" spans="1:9" x14ac:dyDescent="0.15">
      <c r="A31" s="25">
        <v>6</v>
      </c>
      <c r="B31" s="25">
        <v>25.514070788682897</v>
      </c>
      <c r="C31" s="25">
        <v>-1.4070788682897017E-2</v>
      </c>
    </row>
    <row r="32" spans="1:9" x14ac:dyDescent="0.15">
      <c r="A32" s="25">
        <v>7</v>
      </c>
      <c r="B32" s="25">
        <v>25.189590872567152</v>
      </c>
      <c r="C32" s="25">
        <v>-8.959087256715037E-2</v>
      </c>
    </row>
    <row r="33" spans="1:3" x14ac:dyDescent="0.15">
      <c r="A33" s="25">
        <v>8</v>
      </c>
      <c r="B33" s="25">
        <v>24.27442869732991</v>
      </c>
      <c r="C33" s="25">
        <v>-4.0744286973299104</v>
      </c>
    </row>
    <row r="34" spans="1:3" x14ac:dyDescent="0.15">
      <c r="A34" s="25">
        <v>9</v>
      </c>
      <c r="B34" s="25">
        <v>24.450578406600211</v>
      </c>
      <c r="C34" s="25">
        <v>-3.2505784066002121</v>
      </c>
    </row>
    <row r="35" spans="1:3" x14ac:dyDescent="0.15">
      <c r="A35" s="25">
        <v>10</v>
      </c>
      <c r="B35" s="25">
        <v>24.381604814128611</v>
      </c>
      <c r="C35" s="25">
        <v>-4.5816048141286103</v>
      </c>
    </row>
    <row r="36" spans="1:3" x14ac:dyDescent="0.15">
      <c r="A36" s="25">
        <v>11</v>
      </c>
      <c r="B36" s="25">
        <v>24.002498542650088</v>
      </c>
      <c r="C36" s="25">
        <v>-5.1024985426500891</v>
      </c>
    </row>
    <row r="37" spans="1:3" x14ac:dyDescent="0.15">
      <c r="A37" s="25">
        <v>12</v>
      </c>
      <c r="B37" s="25">
        <v>25.366724113021633</v>
      </c>
      <c r="C37" s="25">
        <v>5.7332758869783689</v>
      </c>
    </row>
    <row r="38" spans="1:3" x14ac:dyDescent="0.15">
      <c r="A38" s="25">
        <v>13</v>
      </c>
      <c r="B38" s="25">
        <v>24.598381101025129</v>
      </c>
      <c r="C38" s="25">
        <v>-0.498381101025128</v>
      </c>
    </row>
    <row r="39" spans="1:3" x14ac:dyDescent="0.15">
      <c r="A39" s="25">
        <v>14</v>
      </c>
      <c r="B39" s="25">
        <v>23.81264479272803</v>
      </c>
      <c r="C39" s="25">
        <v>-3.3126447927280296</v>
      </c>
    </row>
    <row r="40" spans="1:3" x14ac:dyDescent="0.15">
      <c r="A40" s="25">
        <v>15</v>
      </c>
      <c r="B40" s="25">
        <v>23.890952431102264</v>
      </c>
      <c r="C40" s="25">
        <v>18.909047568897734</v>
      </c>
    </row>
    <row r="41" spans="1:3" x14ac:dyDescent="0.15">
      <c r="A41" s="25">
        <v>16</v>
      </c>
      <c r="B41" s="25">
        <v>23.736333787247379</v>
      </c>
      <c r="C41" s="25">
        <v>-2.4363337872473778</v>
      </c>
    </row>
    <row r="42" spans="1:3" x14ac:dyDescent="0.15">
      <c r="A42" s="25">
        <v>17</v>
      </c>
      <c r="B42" s="25">
        <v>23.935248971373341</v>
      </c>
      <c r="C42" s="25">
        <v>-1.4352489713733405</v>
      </c>
    </row>
    <row r="43" spans="1:3" x14ac:dyDescent="0.15">
      <c r="A43" s="25">
        <v>18</v>
      </c>
      <c r="B43" s="25">
        <v>24.679500954967729</v>
      </c>
      <c r="C43" s="25">
        <v>4.3204990450322711</v>
      </c>
    </row>
    <row r="44" spans="1:3" x14ac:dyDescent="0.15">
      <c r="A44" s="25">
        <v>19</v>
      </c>
      <c r="B44" s="25">
        <v>24.645755490777788</v>
      </c>
      <c r="C44" s="25">
        <v>1.754244509222211</v>
      </c>
    </row>
    <row r="45" spans="1:3" x14ac:dyDescent="0.15">
      <c r="A45" s="25">
        <v>20</v>
      </c>
      <c r="B45" s="25">
        <v>24.323178592377971</v>
      </c>
      <c r="C45" s="25">
        <v>2.8768214076220282</v>
      </c>
    </row>
    <row r="46" spans="1:3" x14ac:dyDescent="0.15">
      <c r="A46" s="25">
        <v>21</v>
      </c>
      <c r="B46" s="25">
        <v>23.85761850834005</v>
      </c>
      <c r="C46" s="25">
        <v>-4.7576185083400482</v>
      </c>
    </row>
    <row r="47" spans="1:3" x14ac:dyDescent="0.15">
      <c r="A47" s="25">
        <v>22</v>
      </c>
      <c r="B47" s="25">
        <v>23.498241715489634</v>
      </c>
      <c r="C47" s="25">
        <v>-0.79824171548963463</v>
      </c>
    </row>
    <row r="48" spans="1:3" x14ac:dyDescent="0.15">
      <c r="A48" s="25">
        <v>23</v>
      </c>
      <c r="B48" s="25">
        <v>23.710354204525594</v>
      </c>
      <c r="C48" s="25">
        <v>1.3896457954744079</v>
      </c>
    </row>
    <row r="49" spans="1:3" x14ac:dyDescent="0.15">
      <c r="A49" s="25">
        <v>24</v>
      </c>
      <c r="B49" s="25">
        <v>23.439210973244457</v>
      </c>
      <c r="C49" s="25">
        <v>-2.4392109732444567</v>
      </c>
    </row>
    <row r="50" spans="1:3" x14ac:dyDescent="0.15">
      <c r="A50" s="25">
        <v>25</v>
      </c>
      <c r="B50" s="25">
        <v>23.652261884127867</v>
      </c>
      <c r="C50" s="25">
        <v>-5.2522618841278685</v>
      </c>
    </row>
    <row r="51" spans="1:3" x14ac:dyDescent="0.15">
      <c r="A51" s="25">
        <v>26</v>
      </c>
      <c r="B51" s="25">
        <v>23.669335204655322</v>
      </c>
      <c r="C51" s="25">
        <v>5.8306647953446777</v>
      </c>
    </row>
    <row r="52" spans="1:3" x14ac:dyDescent="0.15">
      <c r="A52" s="25">
        <v>27</v>
      </c>
      <c r="B52" s="25">
        <v>23.464122048514533</v>
      </c>
      <c r="C52" s="25">
        <v>7.7358779514854668</v>
      </c>
    </row>
    <row r="53" spans="1:3" x14ac:dyDescent="0.15">
      <c r="A53" s="25">
        <v>28</v>
      </c>
      <c r="B53" s="25">
        <v>23.485583533000373</v>
      </c>
      <c r="C53" s="25">
        <v>1.4144164669996258</v>
      </c>
    </row>
    <row r="54" spans="1:3" x14ac:dyDescent="0.15">
      <c r="A54" s="25">
        <v>29</v>
      </c>
      <c r="B54" s="25">
        <v>23.446549264616511</v>
      </c>
      <c r="C54" s="25">
        <v>-5.6465492646165103</v>
      </c>
    </row>
    <row r="55" spans="1:3" x14ac:dyDescent="0.15">
      <c r="A55" s="25">
        <v>30</v>
      </c>
      <c r="B55" s="25">
        <v>23.183760508693588</v>
      </c>
      <c r="C55" s="25">
        <v>-0.18376050869358806</v>
      </c>
    </row>
    <row r="56" spans="1:3" x14ac:dyDescent="0.15">
      <c r="A56" s="25">
        <v>31</v>
      </c>
      <c r="B56" s="25">
        <v>24.065377569565438</v>
      </c>
      <c r="C56" s="25">
        <v>3.4622430434563256E-2</v>
      </c>
    </row>
    <row r="57" spans="1:3" x14ac:dyDescent="0.15">
      <c r="A57" s="25">
        <v>32</v>
      </c>
      <c r="B57" s="25">
        <v>24.109094443552141</v>
      </c>
      <c r="C57" s="25">
        <v>-1.1090944435521415</v>
      </c>
    </row>
    <row r="58" spans="1:3" x14ac:dyDescent="0.15">
      <c r="A58" s="25">
        <v>33</v>
      </c>
      <c r="B58" s="25">
        <v>23.533958442580566</v>
      </c>
      <c r="C58" s="25">
        <v>-4.0339584425805661</v>
      </c>
    </row>
    <row r="59" spans="1:3" x14ac:dyDescent="0.15">
      <c r="A59" s="25">
        <v>34</v>
      </c>
      <c r="B59" s="25">
        <v>23.441259986744818</v>
      </c>
      <c r="C59" s="25">
        <v>1.3587400132551828</v>
      </c>
    </row>
    <row r="60" spans="1:3" x14ac:dyDescent="0.15">
      <c r="A60" s="25">
        <v>35</v>
      </c>
      <c r="B60" s="25">
        <v>23.357896221439752</v>
      </c>
      <c r="C60" s="25">
        <v>-1.3578962214397521</v>
      </c>
    </row>
    <row r="61" spans="1:3" x14ac:dyDescent="0.15">
      <c r="A61" s="25">
        <v>36</v>
      </c>
      <c r="B61" s="25">
        <v>23.112416012197567</v>
      </c>
      <c r="C61" s="25">
        <v>-1.5124160121975656</v>
      </c>
    </row>
    <row r="62" spans="1:3" x14ac:dyDescent="0.15">
      <c r="A62" s="25">
        <v>37</v>
      </c>
      <c r="B62" s="25">
        <v>23.318837498520221</v>
      </c>
      <c r="C62" s="25">
        <v>0.88116250147977837</v>
      </c>
    </row>
    <row r="63" spans="1:3" x14ac:dyDescent="0.15">
      <c r="A63" s="25">
        <v>38</v>
      </c>
      <c r="B63" s="25">
        <v>23.063724129865591</v>
      </c>
      <c r="C63" s="25">
        <v>0.23627587013440987</v>
      </c>
    </row>
    <row r="64" spans="1:3" x14ac:dyDescent="0.15">
      <c r="A64" s="25">
        <v>39</v>
      </c>
      <c r="B64" s="25">
        <v>22.83885501663152</v>
      </c>
      <c r="C64" s="25">
        <v>6.4611449833684809</v>
      </c>
    </row>
    <row r="65" spans="1:3" x14ac:dyDescent="0.15">
      <c r="A65" s="25">
        <v>40</v>
      </c>
      <c r="B65" s="25">
        <v>23.037961558841019</v>
      </c>
      <c r="C65" s="25">
        <v>1.2620384411589818</v>
      </c>
    </row>
    <row r="66" spans="1:3" x14ac:dyDescent="0.15">
      <c r="A66" s="25">
        <v>41</v>
      </c>
      <c r="B66" s="25">
        <v>22.811912444980972</v>
      </c>
      <c r="C66" s="25">
        <v>-1.1119124449809732</v>
      </c>
    </row>
    <row r="67" spans="1:3" x14ac:dyDescent="0.15">
      <c r="A67" s="25">
        <v>42</v>
      </c>
      <c r="B67" s="25">
        <v>22.506700830627135</v>
      </c>
      <c r="C67" s="25">
        <v>-0.40670083062713402</v>
      </c>
    </row>
    <row r="68" spans="1:3" x14ac:dyDescent="0.15">
      <c r="A68" s="25">
        <v>43</v>
      </c>
      <c r="B68" s="25">
        <v>22.488992421519338</v>
      </c>
      <c r="C68" s="25">
        <v>-1.0889924215193396</v>
      </c>
    </row>
    <row r="69" spans="1:3" x14ac:dyDescent="0.15">
      <c r="A69" s="25">
        <v>44</v>
      </c>
      <c r="B69" s="25">
        <v>22.733535983111263</v>
      </c>
      <c r="C69" s="25">
        <v>0.26646401688873667</v>
      </c>
    </row>
    <row r="70" spans="1:3" x14ac:dyDescent="0.15">
      <c r="A70" s="25">
        <v>45</v>
      </c>
      <c r="B70" s="25">
        <v>21.880409948067506</v>
      </c>
      <c r="C70" s="25">
        <v>0.21959005193249581</v>
      </c>
    </row>
    <row r="71" spans="1:3" ht="14.25" thickBot="1" x14ac:dyDescent="0.2">
      <c r="A71" s="26">
        <v>46</v>
      </c>
      <c r="B71" s="26">
        <v>21.698971789110782</v>
      </c>
      <c r="C71" s="26">
        <v>-3.498971789110783</v>
      </c>
    </row>
  </sheetData>
  <phoneticPr fontId="3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A8" zoomScale="200" zoomScaleNormal="200" workbookViewId="0">
      <selection activeCell="A21" sqref="A21"/>
    </sheetView>
  </sheetViews>
  <sheetFormatPr defaultRowHeight="13.5" x14ac:dyDescent="0.15"/>
  <sheetData>
    <row r="1" spans="1:9" x14ac:dyDescent="0.15">
      <c r="A1" t="s">
        <v>82</v>
      </c>
    </row>
    <row r="2" spans="1:9" ht="14.25" thickBot="1" x14ac:dyDescent="0.2"/>
    <row r="3" spans="1:9" x14ac:dyDescent="0.15">
      <c r="A3" s="33" t="s">
        <v>83</v>
      </c>
      <c r="B3" s="33"/>
    </row>
    <row r="4" spans="1:9" x14ac:dyDescent="0.15">
      <c r="A4" s="25" t="s">
        <v>84</v>
      </c>
      <c r="B4" s="25">
        <v>0.42005399053755715</v>
      </c>
    </row>
    <row r="5" spans="1:9" x14ac:dyDescent="0.15">
      <c r="A5" s="25" t="s">
        <v>85</v>
      </c>
      <c r="B5" s="25">
        <v>0.17644535496652614</v>
      </c>
    </row>
    <row r="6" spans="1:9" x14ac:dyDescent="0.15">
      <c r="A6" s="25" t="s">
        <v>86</v>
      </c>
      <c r="B6" s="25">
        <v>0.1381404877556669</v>
      </c>
    </row>
    <row r="7" spans="1:9" x14ac:dyDescent="0.15">
      <c r="A7" s="25" t="s">
        <v>87</v>
      </c>
      <c r="B7" s="25">
        <v>1.266619287245156</v>
      </c>
    </row>
    <row r="8" spans="1:9" ht="14.25" thickBot="1" x14ac:dyDescent="0.2">
      <c r="A8" s="26" t="s">
        <v>88</v>
      </c>
      <c r="B8" s="26">
        <v>46</v>
      </c>
    </row>
    <row r="10" spans="1:9" ht="14.25" thickBot="1" x14ac:dyDescent="0.2">
      <c r="A10" t="s">
        <v>89</v>
      </c>
    </row>
    <row r="11" spans="1:9" x14ac:dyDescent="0.15">
      <c r="A11" s="27"/>
      <c r="B11" s="27" t="s">
        <v>93</v>
      </c>
      <c r="C11" s="27" t="s">
        <v>94</v>
      </c>
      <c r="D11" s="27" t="s">
        <v>95</v>
      </c>
      <c r="E11" s="27" t="s">
        <v>96</v>
      </c>
      <c r="F11" s="27" t="s">
        <v>97</v>
      </c>
    </row>
    <row r="12" spans="1:9" x14ac:dyDescent="0.15">
      <c r="A12" s="25" t="s">
        <v>90</v>
      </c>
      <c r="B12" s="25">
        <v>2</v>
      </c>
      <c r="C12" s="25">
        <v>14.780136947200376</v>
      </c>
      <c r="D12" s="25">
        <v>7.3900684736001878</v>
      </c>
      <c r="E12" s="25">
        <v>4.6063429484100844</v>
      </c>
      <c r="F12" s="25">
        <v>1.5395260879496182E-2</v>
      </c>
    </row>
    <row r="13" spans="1:9" x14ac:dyDescent="0.15">
      <c r="A13" s="25" t="s">
        <v>91</v>
      </c>
      <c r="B13" s="25">
        <v>43</v>
      </c>
      <c r="C13" s="25">
        <v>68.985950009321371</v>
      </c>
      <c r="D13" s="25">
        <v>1.6043244188214272</v>
      </c>
      <c r="E13" s="25"/>
      <c r="F13" s="25"/>
    </row>
    <row r="14" spans="1:9" ht="14.25" thickBot="1" x14ac:dyDescent="0.2">
      <c r="A14" s="26" t="s">
        <v>60</v>
      </c>
      <c r="B14" s="26">
        <v>45</v>
      </c>
      <c r="C14" s="26">
        <v>83.766086956521747</v>
      </c>
      <c r="D14" s="26"/>
      <c r="E14" s="26"/>
      <c r="F14" s="26"/>
    </row>
    <row r="15" spans="1:9" ht="14.25" thickBot="1" x14ac:dyDescent="0.2"/>
    <row r="16" spans="1:9" x14ac:dyDescent="0.15">
      <c r="A16" s="27"/>
      <c r="B16" s="27" t="s">
        <v>98</v>
      </c>
      <c r="C16" s="27" t="s">
        <v>87</v>
      </c>
      <c r="D16" s="27" t="s">
        <v>99</v>
      </c>
      <c r="E16" s="27" t="s">
        <v>100</v>
      </c>
      <c r="F16" s="27" t="s">
        <v>101</v>
      </c>
      <c r="G16" s="27" t="s">
        <v>102</v>
      </c>
      <c r="H16" s="27" t="s">
        <v>103</v>
      </c>
      <c r="I16" s="27" t="s">
        <v>104</v>
      </c>
    </row>
    <row r="17" spans="1:9" x14ac:dyDescent="0.15">
      <c r="A17" s="25" t="s">
        <v>92</v>
      </c>
      <c r="B17" s="25">
        <v>-24.825702764335897</v>
      </c>
      <c r="C17" s="25">
        <v>9.0097380037655554</v>
      </c>
      <c r="D17" s="25">
        <v>-2.7554300418014566</v>
      </c>
      <c r="E17" s="25">
        <v>8.5613053314392441E-3</v>
      </c>
      <c r="F17" s="25">
        <v>-42.995571113616364</v>
      </c>
      <c r="G17" s="25">
        <v>-6.6558344150554269</v>
      </c>
      <c r="H17" s="25">
        <v>-49.107866390950363</v>
      </c>
      <c r="I17" s="25">
        <v>-0.54353913772142803</v>
      </c>
    </row>
    <row r="18" spans="1:9" x14ac:dyDescent="0.15">
      <c r="A18" s="25" t="s">
        <v>78</v>
      </c>
      <c r="B18" s="25">
        <v>-0.22287967968656516</v>
      </c>
      <c r="C18" s="25">
        <v>0.14610047525441089</v>
      </c>
      <c r="D18" s="25">
        <v>-1.5255233037295424</v>
      </c>
      <c r="E18" s="25">
        <v>0.13445091119242572</v>
      </c>
      <c r="F18" s="25">
        <v>-0.51751936843561341</v>
      </c>
      <c r="G18" s="25">
        <v>7.1760009062483116E-2</v>
      </c>
      <c r="H18" s="25">
        <v>-0.61663537431065241</v>
      </c>
      <c r="I18" s="25">
        <v>0.17087601493752205</v>
      </c>
    </row>
    <row r="19" spans="1:9" ht="14.25" thickBot="1" x14ac:dyDescent="0.2">
      <c r="A19" s="26" t="s">
        <v>80</v>
      </c>
      <c r="B19" s="26">
        <v>0.2579526787410979</v>
      </c>
      <c r="C19" s="26">
        <v>9.3714764088084476E-2</v>
      </c>
      <c r="D19" s="26">
        <v>2.7525297774707385</v>
      </c>
      <c r="E19" s="26">
        <v>8.6258400514256667E-3</v>
      </c>
      <c r="F19" s="26">
        <v>6.8958845052182027E-2</v>
      </c>
      <c r="G19" s="26">
        <v>0.44694651243001376</v>
      </c>
      <c r="H19" s="26">
        <v>5.3818231995304E-3</v>
      </c>
      <c r="I19" s="26">
        <v>0.51052353428266539</v>
      </c>
    </row>
    <row r="23" spans="1:9" x14ac:dyDescent="0.15">
      <c r="A23" t="s">
        <v>105</v>
      </c>
    </row>
    <row r="24" spans="1:9" ht="14.25" thickBot="1" x14ac:dyDescent="0.2"/>
    <row r="25" spans="1:9" x14ac:dyDescent="0.15">
      <c r="A25" s="27" t="s">
        <v>106</v>
      </c>
      <c r="B25" s="27" t="s">
        <v>111</v>
      </c>
      <c r="C25" s="27" t="s">
        <v>91</v>
      </c>
    </row>
    <row r="26" spans="1:9" x14ac:dyDescent="0.15">
      <c r="A26" s="25">
        <v>1</v>
      </c>
      <c r="B26" s="25">
        <v>2.0372830232677686</v>
      </c>
      <c r="C26" s="25">
        <v>1.1627169767322316</v>
      </c>
    </row>
    <row r="27" spans="1:9" x14ac:dyDescent="0.15">
      <c r="A27" s="25">
        <v>2</v>
      </c>
      <c r="B27" s="25">
        <v>2.3797313100599311</v>
      </c>
      <c r="C27" s="25">
        <v>-0.17973131005993093</v>
      </c>
    </row>
    <row r="28" spans="1:9" x14ac:dyDescent="0.15">
      <c r="A28" s="25">
        <v>3</v>
      </c>
      <c r="B28" s="25">
        <v>2.7358955280586699</v>
      </c>
      <c r="C28" s="25">
        <v>-0.43589552805867005</v>
      </c>
    </row>
    <row r="29" spans="1:9" x14ac:dyDescent="0.15">
      <c r="A29" s="25">
        <v>4</v>
      </c>
      <c r="B29" s="25">
        <v>2.9832869861092206</v>
      </c>
      <c r="C29" s="25">
        <v>-8.3286986109220695E-2</v>
      </c>
    </row>
    <row r="30" spans="1:9" x14ac:dyDescent="0.15">
      <c r="A30" s="25">
        <v>5</v>
      </c>
      <c r="B30" s="25">
        <v>2.461613836623485</v>
      </c>
      <c r="C30" s="25">
        <v>-0.46161383662348499</v>
      </c>
    </row>
    <row r="31" spans="1:9" x14ac:dyDescent="0.15">
      <c r="A31" s="25">
        <v>6</v>
      </c>
      <c r="B31" s="25">
        <v>2.8584562741648654</v>
      </c>
      <c r="C31" s="25">
        <v>-0.35845627416486536</v>
      </c>
    </row>
    <row r="32" spans="1:9" x14ac:dyDescent="0.15">
      <c r="A32" s="25">
        <v>7</v>
      </c>
      <c r="B32" s="25">
        <v>2.9944960045434641</v>
      </c>
      <c r="C32" s="25">
        <v>-0.9944960045434641</v>
      </c>
    </row>
    <row r="33" spans="1:3" x14ac:dyDescent="0.15">
      <c r="A33" s="25">
        <v>8</v>
      </c>
      <c r="B33" s="25">
        <v>3.3030720699415355</v>
      </c>
      <c r="C33" s="25">
        <v>-1.4030720699415355</v>
      </c>
    </row>
    <row r="34" spans="1:3" x14ac:dyDescent="0.15">
      <c r="A34" s="25">
        <v>9</v>
      </c>
      <c r="B34" s="25">
        <v>3.1078804637615605</v>
      </c>
      <c r="C34" s="25">
        <v>-1.0078804637615604</v>
      </c>
    </row>
    <row r="35" spans="1:3" x14ac:dyDescent="0.15">
      <c r="A35" s="25">
        <v>10</v>
      </c>
      <c r="B35" s="25">
        <v>2.9345451189993526</v>
      </c>
      <c r="C35" s="25">
        <v>-0.73454511899935238</v>
      </c>
    </row>
    <row r="36" spans="1:3" x14ac:dyDescent="0.15">
      <c r="A36" s="25">
        <v>11</v>
      </c>
      <c r="B36" s="25">
        <v>3.2052215193261375</v>
      </c>
      <c r="C36" s="25">
        <v>-0.4052215193261377</v>
      </c>
    </row>
    <row r="37" spans="1:3" x14ac:dyDescent="0.15">
      <c r="A37" s="25">
        <v>12</v>
      </c>
      <c r="B37" s="25">
        <v>2.5880307166434591</v>
      </c>
      <c r="C37" s="25">
        <v>-8.8030716643459073E-2</v>
      </c>
    </row>
    <row r="38" spans="1:3" x14ac:dyDescent="0.15">
      <c r="A38" s="25">
        <v>13</v>
      </c>
      <c r="B38" s="25">
        <v>2.6496865657680573</v>
      </c>
      <c r="C38" s="25">
        <v>0.35031343423194272</v>
      </c>
    </row>
    <row r="39" spans="1:3" x14ac:dyDescent="0.15">
      <c r="A39" s="25">
        <v>14</v>
      </c>
      <c r="B39" s="25">
        <v>3.3838359660664423</v>
      </c>
      <c r="C39" s="25">
        <v>-0.38383596606644232</v>
      </c>
    </row>
    <row r="40" spans="1:3" x14ac:dyDescent="0.15">
      <c r="A40" s="25">
        <v>15</v>
      </c>
      <c r="B40" s="25">
        <v>3.2536774717256947</v>
      </c>
      <c r="C40" s="25">
        <v>4.4463225282743055</v>
      </c>
    </row>
    <row r="41" spans="1:3" x14ac:dyDescent="0.15">
      <c r="A41" s="25">
        <v>16</v>
      </c>
      <c r="B41" s="25">
        <v>3.2948739538568859</v>
      </c>
      <c r="C41" s="25">
        <v>-9.4873953856885684E-2</v>
      </c>
    </row>
    <row r="42" spans="1:3" x14ac:dyDescent="0.15">
      <c r="A42" s="25">
        <v>17</v>
      </c>
      <c r="B42" s="25">
        <v>2.9695837328822563</v>
      </c>
      <c r="C42" s="25">
        <v>5.4304162671177441</v>
      </c>
    </row>
    <row r="43" spans="1:3" x14ac:dyDescent="0.15">
      <c r="A43" s="25">
        <v>18</v>
      </c>
      <c r="B43" s="25">
        <v>2.3896949452086886</v>
      </c>
      <c r="C43" s="25">
        <v>-0.58969494520868859</v>
      </c>
    </row>
    <row r="44" spans="1:3" x14ac:dyDescent="0.15">
      <c r="A44" s="25">
        <v>19</v>
      </c>
      <c r="B44" s="25">
        <v>2.2610187731598117</v>
      </c>
      <c r="C44" s="25">
        <v>3.8981226840188121E-2</v>
      </c>
    </row>
    <row r="45" spans="1:3" x14ac:dyDescent="0.15">
      <c r="A45" s="25">
        <v>20</v>
      </c>
      <c r="B45" s="25">
        <v>2.2748302335291299</v>
      </c>
      <c r="C45" s="25">
        <v>-0.87483023352913003</v>
      </c>
    </row>
    <row r="46" spans="1:3" x14ac:dyDescent="0.15">
      <c r="A46" s="25">
        <v>21</v>
      </c>
      <c r="B46" s="25">
        <v>2.5541931052594933</v>
      </c>
      <c r="C46" s="25">
        <v>-0.75419310525949323</v>
      </c>
    </row>
    <row r="47" spans="1:3" x14ac:dyDescent="0.15">
      <c r="A47" s="25">
        <v>22</v>
      </c>
      <c r="B47" s="25">
        <v>3.0749190542940639</v>
      </c>
      <c r="C47" s="25">
        <v>-0.97491905429406378</v>
      </c>
    </row>
    <row r="48" spans="1:3" x14ac:dyDescent="0.15">
      <c r="A48" s="25">
        <v>23</v>
      </c>
      <c r="B48" s="25">
        <v>2.6487633819032013</v>
      </c>
      <c r="C48" s="25">
        <v>-0.34876338190320144</v>
      </c>
    </row>
    <row r="49" spans="1:3" x14ac:dyDescent="0.15">
      <c r="A49" s="25">
        <v>24</v>
      </c>
      <c r="B49" s="25">
        <v>2.6463796048232666</v>
      </c>
      <c r="C49" s="25">
        <v>-1.1463796048232666</v>
      </c>
    </row>
    <row r="50" spans="1:3" x14ac:dyDescent="0.15">
      <c r="A50" s="25">
        <v>25</v>
      </c>
      <c r="B50" s="25">
        <v>2.4201653260816087</v>
      </c>
      <c r="C50" s="25">
        <v>-0.82016532608160864</v>
      </c>
    </row>
    <row r="51" spans="1:3" x14ac:dyDescent="0.15">
      <c r="A51" s="25">
        <v>26</v>
      </c>
      <c r="B51" s="25">
        <v>2.3872366000140417</v>
      </c>
      <c r="C51" s="25">
        <v>1.0127633999859582</v>
      </c>
    </row>
    <row r="52" spans="1:3" x14ac:dyDescent="0.15">
      <c r="A52" s="25">
        <v>27</v>
      </c>
      <c r="B52" s="25">
        <v>2.4010860478265386</v>
      </c>
      <c r="C52" s="25">
        <v>1.2989139521734616</v>
      </c>
    </row>
    <row r="53" spans="1:3" x14ac:dyDescent="0.15">
      <c r="A53" s="25">
        <v>28</v>
      </c>
      <c r="B53" s="25">
        <v>2.3131395033016418</v>
      </c>
      <c r="C53" s="25">
        <v>8.6860496698358158E-2</v>
      </c>
    </row>
    <row r="54" spans="1:3" x14ac:dyDescent="0.15">
      <c r="A54" s="25">
        <v>29</v>
      </c>
      <c r="B54" s="25">
        <v>2.4820615023560393</v>
      </c>
      <c r="C54" s="25">
        <v>-0.8820615023560392</v>
      </c>
    </row>
    <row r="55" spans="1:3" x14ac:dyDescent="0.15">
      <c r="A55" s="25">
        <v>30</v>
      </c>
      <c r="B55" s="25">
        <v>2.412829992256043</v>
      </c>
      <c r="C55" s="25">
        <v>-1.2829992256043088E-2</v>
      </c>
    </row>
    <row r="56" spans="1:3" x14ac:dyDescent="0.15">
      <c r="A56" s="25">
        <v>31</v>
      </c>
      <c r="B56" s="25">
        <v>1.8881733656792008</v>
      </c>
      <c r="C56" s="25">
        <v>-0.3881733656792008</v>
      </c>
    </row>
    <row r="57" spans="1:3" x14ac:dyDescent="0.15">
      <c r="A57" s="25">
        <v>32</v>
      </c>
      <c r="B57" s="25">
        <v>1.5889756674471585</v>
      </c>
      <c r="C57" s="25">
        <v>0.1110243325528415</v>
      </c>
    </row>
    <row r="58" spans="1:3" x14ac:dyDescent="0.15">
      <c r="A58" s="25">
        <v>33</v>
      </c>
      <c r="B58" s="25">
        <v>1.9976354451403537</v>
      </c>
      <c r="C58" s="25">
        <v>-0.29763544514035378</v>
      </c>
    </row>
    <row r="59" spans="1:3" x14ac:dyDescent="0.15">
      <c r="A59" s="25">
        <v>34</v>
      </c>
      <c r="B59" s="25">
        <v>1.6763172804776403</v>
      </c>
      <c r="C59" s="25">
        <v>0.5236827195223599</v>
      </c>
    </row>
    <row r="60" spans="1:3" x14ac:dyDescent="0.15">
      <c r="A60" s="25">
        <v>35</v>
      </c>
      <c r="B60" s="25">
        <v>1.468073187889452</v>
      </c>
      <c r="C60" s="25">
        <v>-6.8073187889452047E-2</v>
      </c>
    </row>
    <row r="61" spans="1:3" x14ac:dyDescent="0.15">
      <c r="A61" s="25">
        <v>36</v>
      </c>
      <c r="B61" s="25">
        <v>2.2916578032257746</v>
      </c>
      <c r="C61" s="25">
        <v>-0.8916578032257747</v>
      </c>
    </row>
    <row r="62" spans="1:3" x14ac:dyDescent="0.15">
      <c r="A62" s="25">
        <v>37</v>
      </c>
      <c r="B62" s="25">
        <v>2.0974412736375285</v>
      </c>
      <c r="C62" s="25">
        <v>-0.49744127363752844</v>
      </c>
    </row>
    <row r="63" spans="1:3" x14ac:dyDescent="0.15">
      <c r="A63" s="25">
        <v>38</v>
      </c>
      <c r="B63" s="25">
        <v>1.87885966673403</v>
      </c>
      <c r="C63" s="25">
        <v>-0.37885966673403004</v>
      </c>
    </row>
    <row r="64" spans="1:3" x14ac:dyDescent="0.15">
      <c r="A64" s="25">
        <v>39</v>
      </c>
      <c r="B64" s="25">
        <v>2.1392207160803238</v>
      </c>
      <c r="C64" s="25">
        <v>-0.63922071608032383</v>
      </c>
    </row>
    <row r="65" spans="1:3" x14ac:dyDescent="0.15">
      <c r="A65" s="25">
        <v>40</v>
      </c>
      <c r="B65" s="25">
        <v>1.3257812127664721</v>
      </c>
      <c r="C65" s="25">
        <v>1.3742187872335281</v>
      </c>
    </row>
    <row r="66" spans="1:3" x14ac:dyDescent="0.15">
      <c r="A66" s="25">
        <v>41</v>
      </c>
      <c r="B66" s="25">
        <v>1.3746191406325536</v>
      </c>
      <c r="C66" s="25">
        <v>-7.4619140632553593E-2</v>
      </c>
    </row>
    <row r="67" spans="1:3" x14ac:dyDescent="0.15">
      <c r="A67" s="25">
        <v>42</v>
      </c>
      <c r="B67" s="25">
        <v>1.3774212663236938</v>
      </c>
      <c r="C67" s="25">
        <v>0.12257873367630623</v>
      </c>
    </row>
    <row r="68" spans="1:3" x14ac:dyDescent="0.15">
      <c r="A68" s="25">
        <v>43</v>
      </c>
      <c r="B68" s="25">
        <v>1.5912740997731447</v>
      </c>
      <c r="C68" s="25">
        <v>0.20872590022685533</v>
      </c>
    </row>
    <row r="69" spans="1:3" x14ac:dyDescent="0.15">
      <c r="A69" s="25">
        <v>44</v>
      </c>
      <c r="B69" s="25">
        <v>1.715999608090705</v>
      </c>
      <c r="C69" s="25">
        <v>0.48400039190929522</v>
      </c>
    </row>
    <row r="70" spans="1:3" x14ac:dyDescent="0.15">
      <c r="A70" s="25">
        <v>45</v>
      </c>
      <c r="B70" s="25">
        <v>1.9630991657465842</v>
      </c>
      <c r="C70" s="25">
        <v>0.13690083425341593</v>
      </c>
    </row>
    <row r="71" spans="1:3" ht="14.25" thickBot="1" x14ac:dyDescent="0.2">
      <c r="A71" s="26">
        <v>46</v>
      </c>
      <c r="B71" s="26">
        <v>1.8179624885428751</v>
      </c>
      <c r="C71" s="26">
        <v>-0.51796248854287508</v>
      </c>
    </row>
  </sheetData>
  <phoneticPr fontId="3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activeCell="B19" sqref="B19"/>
    </sheetView>
  </sheetViews>
  <sheetFormatPr defaultRowHeight="13.5" x14ac:dyDescent="0.15"/>
  <sheetData>
    <row r="1" spans="1:9" x14ac:dyDescent="0.15">
      <c r="A1" t="s">
        <v>82</v>
      </c>
    </row>
    <row r="2" spans="1:9" ht="14.25" thickBot="1" x14ac:dyDescent="0.2"/>
    <row r="3" spans="1:9" x14ac:dyDescent="0.15">
      <c r="A3" s="33" t="s">
        <v>83</v>
      </c>
      <c r="B3" s="33"/>
    </row>
    <row r="4" spans="1:9" x14ac:dyDescent="0.15">
      <c r="A4" s="25" t="s">
        <v>84</v>
      </c>
      <c r="B4" s="25">
        <v>0.80262617018722227</v>
      </c>
    </row>
    <row r="5" spans="1:9" x14ac:dyDescent="0.15">
      <c r="A5" s="25" t="s">
        <v>85</v>
      </c>
      <c r="B5" s="25">
        <v>0.64420876906940794</v>
      </c>
    </row>
    <row r="6" spans="1:9" x14ac:dyDescent="0.15">
      <c r="A6" s="25" t="s">
        <v>86</v>
      </c>
      <c r="B6" s="25">
        <v>0.62766033972379909</v>
      </c>
    </row>
    <row r="7" spans="1:9" x14ac:dyDescent="0.15">
      <c r="A7" s="25" t="s">
        <v>87</v>
      </c>
      <c r="B7" s="25">
        <v>0.17916070077871654</v>
      </c>
    </row>
    <row r="8" spans="1:9" ht="14.25" thickBot="1" x14ac:dyDescent="0.2">
      <c r="A8" s="26" t="s">
        <v>88</v>
      </c>
      <c r="B8" s="26">
        <v>46</v>
      </c>
    </row>
    <row r="10" spans="1:9" ht="14.25" thickBot="1" x14ac:dyDescent="0.2">
      <c r="A10" t="s">
        <v>89</v>
      </c>
    </row>
    <row r="11" spans="1:9" x14ac:dyDescent="0.15">
      <c r="A11" s="27"/>
      <c r="B11" s="27" t="s">
        <v>93</v>
      </c>
      <c r="C11" s="27" t="s">
        <v>94</v>
      </c>
      <c r="D11" s="27" t="s">
        <v>95</v>
      </c>
      <c r="E11" s="27" t="s">
        <v>96</v>
      </c>
      <c r="F11" s="27" t="s">
        <v>97</v>
      </c>
    </row>
    <row r="12" spans="1:9" x14ac:dyDescent="0.15">
      <c r="A12" s="25" t="s">
        <v>90</v>
      </c>
      <c r="B12" s="25">
        <v>2</v>
      </c>
      <c r="C12" s="25">
        <v>2.4991098878355622</v>
      </c>
      <c r="D12" s="25">
        <v>1.2495549439177811</v>
      </c>
      <c r="E12" s="25">
        <v>38.928695625143824</v>
      </c>
      <c r="F12" s="25">
        <v>2.2423203548248161E-10</v>
      </c>
    </row>
    <row r="13" spans="1:9" x14ac:dyDescent="0.15">
      <c r="A13" s="25" t="s">
        <v>91</v>
      </c>
      <c r="B13" s="25">
        <v>43</v>
      </c>
      <c r="C13" s="25">
        <v>1.3802379382513943</v>
      </c>
      <c r="D13" s="25">
        <v>3.2098556703520797E-2</v>
      </c>
      <c r="E13" s="25"/>
      <c r="F13" s="25"/>
    </row>
    <row r="14" spans="1:9" ht="14.25" thickBot="1" x14ac:dyDescent="0.2">
      <c r="A14" s="26" t="s">
        <v>60</v>
      </c>
      <c r="B14" s="26">
        <v>45</v>
      </c>
      <c r="C14" s="26">
        <v>3.8793478260869563</v>
      </c>
      <c r="D14" s="26"/>
      <c r="E14" s="26"/>
      <c r="F14" s="26"/>
    </row>
    <row r="15" spans="1:9" ht="14.25" thickBot="1" x14ac:dyDescent="0.2"/>
    <row r="16" spans="1:9" x14ac:dyDescent="0.15">
      <c r="A16" s="27"/>
      <c r="B16" s="27" t="s">
        <v>98</v>
      </c>
      <c r="C16" s="27" t="s">
        <v>87</v>
      </c>
      <c r="D16" s="27" t="s">
        <v>99</v>
      </c>
      <c r="E16" s="27" t="s">
        <v>100</v>
      </c>
      <c r="F16" s="27" t="s">
        <v>101</v>
      </c>
      <c r="G16" s="27" t="s">
        <v>102</v>
      </c>
      <c r="H16" s="27" t="s">
        <v>103</v>
      </c>
      <c r="I16" s="27" t="s">
        <v>104</v>
      </c>
    </row>
    <row r="17" spans="1:9" x14ac:dyDescent="0.15">
      <c r="A17" s="25" t="s">
        <v>92</v>
      </c>
      <c r="B17" s="25">
        <v>-7.0870306901190068</v>
      </c>
      <c r="C17" s="25">
        <v>1.274408964747465</v>
      </c>
      <c r="D17" s="25">
        <v>-5.561033299481978</v>
      </c>
      <c r="E17" s="25">
        <v>1.5845921283570257E-6</v>
      </c>
      <c r="F17" s="25">
        <v>-9.6571213079512273</v>
      </c>
      <c r="G17" s="25">
        <v>-4.5169400722867863</v>
      </c>
      <c r="H17" s="25">
        <v>-10.52169294070708</v>
      </c>
      <c r="I17" s="25">
        <v>-3.6523684395309339</v>
      </c>
    </row>
    <row r="18" spans="1:9" x14ac:dyDescent="0.15">
      <c r="A18" s="25" t="s">
        <v>78</v>
      </c>
      <c r="B18" s="25">
        <v>3.0173413136721151E-2</v>
      </c>
      <c r="C18" s="25">
        <v>2.0665612622727644E-2</v>
      </c>
      <c r="D18" s="25">
        <v>1.4600783285532515</v>
      </c>
      <c r="E18" s="25">
        <v>0.15153668711121582</v>
      </c>
      <c r="F18" s="25">
        <v>-1.1502766631797758E-2</v>
      </c>
      <c r="G18" s="25">
        <v>7.1849592905240067E-2</v>
      </c>
      <c r="H18" s="25">
        <v>-2.5522522409859215E-2</v>
      </c>
      <c r="I18" s="25">
        <v>8.5869348683301511E-2</v>
      </c>
    </row>
    <row r="19" spans="1:9" ht="14.25" thickBot="1" x14ac:dyDescent="0.2">
      <c r="A19" s="26" t="s">
        <v>80</v>
      </c>
      <c r="B19" s="26">
        <v>5.0128714786084931E-2</v>
      </c>
      <c r="C19" s="26">
        <v>1.3255761203392745E-2</v>
      </c>
      <c r="D19" s="26">
        <v>3.7816549360631768</v>
      </c>
      <c r="E19" s="26">
        <v>4.7617576782883492E-4</v>
      </c>
      <c r="F19" s="26">
        <v>2.3395924572375937E-2</v>
      </c>
      <c r="G19" s="26">
        <v>7.6861504999793925E-2</v>
      </c>
      <c r="H19" s="26">
        <v>1.4403085206003502E-2</v>
      </c>
      <c r="I19" s="26">
        <v>8.585434436616636E-2</v>
      </c>
    </row>
    <row r="23" spans="1:9" x14ac:dyDescent="0.15">
      <c r="A23" t="s">
        <v>105</v>
      </c>
    </row>
    <row r="24" spans="1:9" ht="14.25" thickBot="1" x14ac:dyDescent="0.2"/>
    <row r="25" spans="1:9" x14ac:dyDescent="0.15">
      <c r="A25" s="27" t="s">
        <v>106</v>
      </c>
      <c r="B25" s="27" t="s">
        <v>112</v>
      </c>
      <c r="C25" s="27" t="s">
        <v>91</v>
      </c>
    </row>
    <row r="26" spans="1:9" x14ac:dyDescent="0.15">
      <c r="A26" s="25">
        <v>1</v>
      </c>
      <c r="B26" s="25">
        <v>1.297944722234873</v>
      </c>
      <c r="C26" s="25">
        <v>2.0552777651270393E-3</v>
      </c>
    </row>
    <row r="27" spans="1:9" x14ac:dyDescent="0.15">
      <c r="A27" s="25">
        <v>2</v>
      </c>
      <c r="B27" s="25">
        <v>1.1999325711323428</v>
      </c>
      <c r="C27" s="25">
        <v>0.10006742886765729</v>
      </c>
    </row>
    <row r="28" spans="1:9" x14ac:dyDescent="0.15">
      <c r="A28" s="25">
        <v>3</v>
      </c>
      <c r="B28" s="25">
        <v>1.1867621390688319</v>
      </c>
      <c r="C28" s="25">
        <v>-0.18676213906883188</v>
      </c>
    </row>
    <row r="29" spans="1:9" x14ac:dyDescent="0.15">
      <c r="A29" s="25">
        <v>4</v>
      </c>
      <c r="B29" s="25">
        <v>1.1294082718936398</v>
      </c>
      <c r="C29" s="25">
        <v>0.27059172810636012</v>
      </c>
    </row>
    <row r="30" spans="1:9" x14ac:dyDescent="0.15">
      <c r="A30" s="25">
        <v>5</v>
      </c>
      <c r="B30" s="25">
        <v>1.1345700953393338</v>
      </c>
      <c r="C30" s="25">
        <v>-3.4570095339333751E-2</v>
      </c>
    </row>
    <row r="31" spans="1:9" x14ac:dyDescent="0.15">
      <c r="A31" s="25">
        <v>6</v>
      </c>
      <c r="B31" s="25">
        <v>1.1030623891351645</v>
      </c>
      <c r="C31" s="25">
        <v>-3.0623891351644339E-3</v>
      </c>
    </row>
    <row r="32" spans="1:9" x14ac:dyDescent="0.15">
      <c r="A32" s="25">
        <v>7</v>
      </c>
      <c r="B32" s="25">
        <v>1.0934809745601406</v>
      </c>
      <c r="C32" s="25">
        <v>6.5190254398594938E-3</v>
      </c>
    </row>
    <row r="33" spans="1:3" x14ac:dyDescent="0.15">
      <c r="A33" s="25">
        <v>8</v>
      </c>
      <c r="B33" s="25">
        <v>1.0499430765847677</v>
      </c>
      <c r="C33" s="25">
        <v>-0.14994307658476769</v>
      </c>
    </row>
    <row r="34" spans="1:3" x14ac:dyDescent="0.15">
      <c r="A34" s="25">
        <v>9</v>
      </c>
      <c r="B34" s="25">
        <v>1.0284653700954989</v>
      </c>
      <c r="C34" s="25">
        <v>-2.8465370095498876E-2</v>
      </c>
    </row>
    <row r="35" spans="1:3" x14ac:dyDescent="0.15">
      <c r="A35" s="25">
        <v>10</v>
      </c>
      <c r="B35" s="25">
        <v>0.98195914816921892</v>
      </c>
      <c r="C35" s="25">
        <v>1.8040851830781079E-2</v>
      </c>
    </row>
    <row r="36" spans="1:3" x14ac:dyDescent="0.15">
      <c r="A36" s="25">
        <v>11</v>
      </c>
      <c r="B36" s="25">
        <v>0.99533183148330995</v>
      </c>
      <c r="C36" s="25">
        <v>-9.5331831483309926E-2</v>
      </c>
    </row>
    <row r="37" spans="1:3" x14ac:dyDescent="0.15">
      <c r="A37" s="25">
        <v>12</v>
      </c>
      <c r="B37" s="25">
        <v>1.0256700212275423</v>
      </c>
      <c r="C37" s="25">
        <v>0.17432997877245771</v>
      </c>
    </row>
    <row r="38" spans="1:3" x14ac:dyDescent="0.15">
      <c r="A38" s="25">
        <v>13</v>
      </c>
      <c r="B38" s="25">
        <v>0.94571096155947032</v>
      </c>
      <c r="C38" s="25">
        <v>5.428903844052968E-2</v>
      </c>
    </row>
    <row r="39" spans="1:3" x14ac:dyDescent="0.15">
      <c r="A39" s="25">
        <v>14</v>
      </c>
      <c r="B39" s="25">
        <v>1.0114967762866458</v>
      </c>
      <c r="C39" s="25">
        <v>-1.1496776286645805E-2</v>
      </c>
    </row>
    <row r="40" spans="1:3" x14ac:dyDescent="0.15">
      <c r="A40" s="25">
        <v>15</v>
      </c>
      <c r="B40" s="25">
        <v>0.99240955946387732</v>
      </c>
      <c r="C40" s="25">
        <v>0.70759044053612263</v>
      </c>
    </row>
    <row r="41" spans="1:3" x14ac:dyDescent="0.15">
      <c r="A41" s="25">
        <v>16</v>
      </c>
      <c r="B41" s="25">
        <v>0.98264876223631159</v>
      </c>
      <c r="C41" s="25">
        <v>1.735123776368841E-2</v>
      </c>
    </row>
    <row r="42" spans="1:3" x14ac:dyDescent="0.15">
      <c r="A42" s="25">
        <v>17</v>
      </c>
      <c r="B42" s="25">
        <v>0.93533694165944681</v>
      </c>
      <c r="C42" s="25">
        <v>0.16466305834055328</v>
      </c>
    </row>
    <row r="43" spans="1:3" x14ac:dyDescent="0.15">
      <c r="A43" s="25">
        <v>18</v>
      </c>
      <c r="B43" s="25">
        <v>0.89841948324188348</v>
      </c>
      <c r="C43" s="25">
        <v>-9.8419483241883432E-2</v>
      </c>
    </row>
    <row r="44" spans="1:3" x14ac:dyDescent="0.15">
      <c r="A44" s="25">
        <v>19</v>
      </c>
      <c r="B44" s="25">
        <v>0.86602014987635201</v>
      </c>
      <c r="C44" s="25">
        <v>-0.16602014987635205</v>
      </c>
    </row>
    <row r="45" spans="1:3" x14ac:dyDescent="0.15">
      <c r="A45" s="25">
        <v>20</v>
      </c>
      <c r="B45" s="25">
        <v>0.82979590214448695</v>
      </c>
      <c r="C45" s="25">
        <v>-0.32979590214448695</v>
      </c>
    </row>
    <row r="46" spans="1:3" x14ac:dyDescent="0.15">
      <c r="A46" s="25">
        <v>21</v>
      </c>
      <c r="B46" s="25">
        <v>0.8345561540065809</v>
      </c>
      <c r="C46" s="25">
        <v>-0.23455615400658092</v>
      </c>
    </row>
    <row r="47" spans="1:3" x14ac:dyDescent="0.15">
      <c r="A47" s="25">
        <v>22</v>
      </c>
      <c r="B47" s="25">
        <v>0.90530876254238901</v>
      </c>
      <c r="C47" s="25">
        <v>-5.3087625423889895E-3</v>
      </c>
    </row>
    <row r="48" spans="1:3" x14ac:dyDescent="0.15">
      <c r="A48" s="25">
        <v>23</v>
      </c>
      <c r="B48" s="25">
        <v>0.83742580586011073</v>
      </c>
      <c r="C48" s="25">
        <v>-0.13742580586011077</v>
      </c>
    </row>
    <row r="49" spans="1:3" x14ac:dyDescent="0.15">
      <c r="A49" s="25">
        <v>24</v>
      </c>
      <c r="B49" s="25">
        <v>0.80390071128455709</v>
      </c>
      <c r="C49" s="25">
        <v>-0.20390071128455711</v>
      </c>
    </row>
    <row r="50" spans="1:3" x14ac:dyDescent="0.15">
      <c r="A50" s="25">
        <v>25</v>
      </c>
      <c r="B50" s="25">
        <v>0.780093281898667</v>
      </c>
      <c r="C50" s="25">
        <v>-0.18009328189866702</v>
      </c>
    </row>
    <row r="51" spans="1:3" x14ac:dyDescent="0.15">
      <c r="A51" s="25">
        <v>26</v>
      </c>
      <c r="B51" s="25">
        <v>0.7749312123346721</v>
      </c>
      <c r="C51" s="25">
        <v>0.12506878766532792</v>
      </c>
    </row>
    <row r="52" spans="1:3" x14ac:dyDescent="0.15">
      <c r="A52" s="25">
        <v>27</v>
      </c>
      <c r="B52" s="25">
        <v>0.75299971362092233</v>
      </c>
      <c r="C52" s="25">
        <v>0.24700028637907767</v>
      </c>
    </row>
    <row r="53" spans="1:3" x14ac:dyDescent="0.15">
      <c r="A53" s="25">
        <v>28</v>
      </c>
      <c r="B53" s="25">
        <v>0.73627490753444036</v>
      </c>
      <c r="C53" s="25">
        <v>-3.6274907534440404E-2</v>
      </c>
    </row>
    <row r="54" spans="1:3" x14ac:dyDescent="0.15">
      <c r="A54" s="25">
        <v>29</v>
      </c>
      <c r="B54" s="25">
        <v>0.76866507486202984</v>
      </c>
      <c r="C54" s="25">
        <v>-0.16866507486202986</v>
      </c>
    </row>
    <row r="55" spans="1:3" x14ac:dyDescent="0.15">
      <c r="A55" s="25">
        <v>30</v>
      </c>
      <c r="B55" s="25">
        <v>0.72145893041488218</v>
      </c>
      <c r="C55" s="25">
        <v>-0.22145893041488218</v>
      </c>
    </row>
    <row r="56" spans="1:3" x14ac:dyDescent="0.15">
      <c r="A56" s="25">
        <v>31</v>
      </c>
      <c r="B56" s="25">
        <v>0.71340419040603908</v>
      </c>
      <c r="C56" s="25">
        <v>-1.3404190406039129E-2</v>
      </c>
    </row>
    <row r="57" spans="1:3" x14ac:dyDescent="0.15">
      <c r="A57" s="25">
        <v>32</v>
      </c>
      <c r="B57" s="25">
        <v>0.65294009868774605</v>
      </c>
      <c r="C57" s="25">
        <v>-5.2940098687746073E-2</v>
      </c>
    </row>
    <row r="58" spans="1:3" x14ac:dyDescent="0.15">
      <c r="A58" s="25">
        <v>33</v>
      </c>
      <c r="B58" s="25">
        <v>0.67279245208621941</v>
      </c>
      <c r="C58" s="25">
        <v>-7.2792452086219428E-2</v>
      </c>
    </row>
    <row r="59" spans="1:3" x14ac:dyDescent="0.15">
      <c r="A59" s="25">
        <v>34</v>
      </c>
      <c r="B59" s="25">
        <v>0.59086153715363121</v>
      </c>
      <c r="C59" s="25">
        <v>0.10913846284636874</v>
      </c>
    </row>
    <row r="60" spans="1:3" x14ac:dyDescent="0.15">
      <c r="A60" s="25">
        <v>35</v>
      </c>
      <c r="B60" s="25">
        <v>0.53492845963991087</v>
      </c>
      <c r="C60" s="25">
        <v>6.5071540360089108E-2</v>
      </c>
    </row>
    <row r="61" spans="1:3" x14ac:dyDescent="0.15">
      <c r="A61" s="25">
        <v>36</v>
      </c>
      <c r="B61" s="25">
        <v>0.68613330916302395</v>
      </c>
      <c r="C61" s="25">
        <v>-8.6133309163023974E-2</v>
      </c>
    </row>
    <row r="62" spans="1:3" x14ac:dyDescent="0.15">
      <c r="A62" s="25">
        <v>37</v>
      </c>
      <c r="B62" s="25">
        <v>0.66855438605510198</v>
      </c>
      <c r="C62" s="25">
        <v>-6.8554386055102001E-2</v>
      </c>
    </row>
    <row r="63" spans="1:3" x14ac:dyDescent="0.15">
      <c r="A63" s="25">
        <v>38</v>
      </c>
      <c r="B63" s="25">
        <v>0.58944466346276325</v>
      </c>
      <c r="C63" s="25">
        <v>-8.9444663462763252E-2</v>
      </c>
    </row>
    <row r="64" spans="1:3" x14ac:dyDescent="0.15">
      <c r="A64" s="25">
        <v>39</v>
      </c>
      <c r="B64" s="25">
        <v>0.61932157799036958</v>
      </c>
      <c r="C64" s="25">
        <v>8.0678422009630379E-2</v>
      </c>
    </row>
    <row r="65" spans="1:3" x14ac:dyDescent="0.15">
      <c r="A65" s="25">
        <v>40</v>
      </c>
      <c r="B65" s="25">
        <v>0.46470318327102422</v>
      </c>
      <c r="C65" s="25">
        <v>0.23529681672897573</v>
      </c>
    </row>
    <row r="66" spans="1:3" x14ac:dyDescent="0.15">
      <c r="A66" s="25">
        <v>41</v>
      </c>
      <c r="B66" s="25">
        <v>0.44792868190730495</v>
      </c>
      <c r="C66" s="25">
        <v>5.2071318092695051E-2</v>
      </c>
    </row>
    <row r="67" spans="1:3" x14ac:dyDescent="0.15">
      <c r="A67" s="25">
        <v>42</v>
      </c>
      <c r="B67" s="25">
        <v>0.41139733784499821</v>
      </c>
      <c r="C67" s="25">
        <v>8.8602662155001788E-2</v>
      </c>
    </row>
    <row r="68" spans="1:3" x14ac:dyDescent="0.15">
      <c r="A68" s="25">
        <v>43</v>
      </c>
      <c r="B68" s="25">
        <v>0.45626207250731277</v>
      </c>
      <c r="C68" s="25">
        <v>4.3737927492687234E-2</v>
      </c>
    </row>
    <row r="69" spans="1:3" x14ac:dyDescent="0.15">
      <c r="A69" s="25">
        <v>44</v>
      </c>
      <c r="B69" s="25">
        <v>0.51344910585812897</v>
      </c>
      <c r="C69" s="25">
        <v>0.28655089414187107</v>
      </c>
    </row>
    <row r="70" spans="1:3" x14ac:dyDescent="0.15">
      <c r="A70" s="25">
        <v>45</v>
      </c>
      <c r="B70" s="25">
        <v>0.46394475547686564</v>
      </c>
      <c r="C70" s="25">
        <v>-6.3944755476865622E-2</v>
      </c>
    </row>
    <row r="71" spans="1:3" ht="14.25" thickBot="1" x14ac:dyDescent="0.2">
      <c r="A71" s="26">
        <v>46</v>
      </c>
      <c r="B71" s="26">
        <v>0.40995048673715306</v>
      </c>
      <c r="C71" s="26">
        <v>-0.10995048673715307</v>
      </c>
    </row>
  </sheetData>
  <phoneticPr fontId="3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activeCell="B6" sqref="B6"/>
    </sheetView>
  </sheetViews>
  <sheetFormatPr defaultRowHeight="13.5" x14ac:dyDescent="0.15"/>
  <sheetData>
    <row r="1" spans="1:9" x14ac:dyDescent="0.15">
      <c r="A1" t="s">
        <v>82</v>
      </c>
    </row>
    <row r="2" spans="1:9" ht="14.25" thickBot="1" x14ac:dyDescent="0.2"/>
    <row r="3" spans="1:9" x14ac:dyDescent="0.15">
      <c r="A3" s="33" t="s">
        <v>83</v>
      </c>
      <c r="B3" s="33"/>
    </row>
    <row r="4" spans="1:9" x14ac:dyDescent="0.15">
      <c r="A4" s="25" t="s">
        <v>84</v>
      </c>
      <c r="B4" s="25">
        <v>0.60606703915767535</v>
      </c>
    </row>
    <row r="5" spans="1:9" x14ac:dyDescent="0.15">
      <c r="A5" s="25" t="s">
        <v>85</v>
      </c>
      <c r="B5" s="25">
        <v>0.36731725595335124</v>
      </c>
    </row>
    <row r="6" spans="1:9" x14ac:dyDescent="0.15">
      <c r="A6" s="25" t="s">
        <v>86</v>
      </c>
      <c r="B6" s="25">
        <v>0.33789015157908847</v>
      </c>
    </row>
    <row r="7" spans="1:9" x14ac:dyDescent="0.15">
      <c r="A7" s="25" t="s">
        <v>87</v>
      </c>
      <c r="B7" s="25">
        <v>1.8006292137925179</v>
      </c>
    </row>
    <row r="8" spans="1:9" ht="14.25" thickBot="1" x14ac:dyDescent="0.2">
      <c r="A8" s="26" t="s">
        <v>88</v>
      </c>
      <c r="B8" s="26">
        <v>46</v>
      </c>
    </row>
    <row r="10" spans="1:9" ht="14.25" thickBot="1" x14ac:dyDescent="0.2">
      <c r="A10" t="s">
        <v>89</v>
      </c>
    </row>
    <row r="11" spans="1:9" x14ac:dyDescent="0.15">
      <c r="A11" s="27"/>
      <c r="B11" s="27" t="s">
        <v>93</v>
      </c>
      <c r="C11" s="27" t="s">
        <v>94</v>
      </c>
      <c r="D11" s="27" t="s">
        <v>95</v>
      </c>
      <c r="E11" s="27" t="s">
        <v>96</v>
      </c>
      <c r="F11" s="27" t="s">
        <v>97</v>
      </c>
    </row>
    <row r="12" spans="1:9" x14ac:dyDescent="0.15">
      <c r="A12" s="25" t="s">
        <v>90</v>
      </c>
      <c r="B12" s="25">
        <v>2</v>
      </c>
      <c r="C12" s="25">
        <v>80.941711115570939</v>
      </c>
      <c r="D12" s="25">
        <v>40.47085555778547</v>
      </c>
      <c r="E12" s="25">
        <v>12.482276586975745</v>
      </c>
      <c r="F12" s="25">
        <v>5.3149450100372862E-5</v>
      </c>
    </row>
    <row r="13" spans="1:9" x14ac:dyDescent="0.15">
      <c r="A13" s="25" t="s">
        <v>91</v>
      </c>
      <c r="B13" s="25">
        <v>43</v>
      </c>
      <c r="C13" s="25">
        <v>139.41741931921163</v>
      </c>
      <c r="D13" s="25">
        <v>3.242265565563061</v>
      </c>
      <c r="E13" s="25"/>
      <c r="F13" s="25"/>
    </row>
    <row r="14" spans="1:9" ht="14.25" thickBot="1" x14ac:dyDescent="0.2">
      <c r="A14" s="26" t="s">
        <v>60</v>
      </c>
      <c r="B14" s="26">
        <v>45</v>
      </c>
      <c r="C14" s="26">
        <v>220.35913043478257</v>
      </c>
      <c r="D14" s="26"/>
      <c r="E14" s="26"/>
      <c r="F14" s="26"/>
    </row>
    <row r="15" spans="1:9" ht="14.25" thickBot="1" x14ac:dyDescent="0.2"/>
    <row r="16" spans="1:9" x14ac:dyDescent="0.15">
      <c r="A16" s="27"/>
      <c r="B16" s="27" t="s">
        <v>98</v>
      </c>
      <c r="C16" s="27" t="s">
        <v>87</v>
      </c>
      <c r="D16" s="27" t="s">
        <v>99</v>
      </c>
      <c r="E16" s="27" t="s">
        <v>100</v>
      </c>
      <c r="F16" s="27" t="s">
        <v>101</v>
      </c>
      <c r="G16" s="27" t="s">
        <v>102</v>
      </c>
      <c r="H16" s="27" t="s">
        <v>103</v>
      </c>
      <c r="I16" s="27" t="s">
        <v>104</v>
      </c>
    </row>
    <row r="17" spans="1:9" x14ac:dyDescent="0.15">
      <c r="A17" s="25" t="s">
        <v>92</v>
      </c>
      <c r="B17" s="25">
        <v>70.875581389537032</v>
      </c>
      <c r="C17" s="25">
        <v>12.80826655772921</v>
      </c>
      <c r="D17" s="25">
        <v>5.5335810720434155</v>
      </c>
      <c r="E17" s="25">
        <v>1.7362107964057317E-6</v>
      </c>
      <c r="F17" s="25">
        <v>45.045250136933909</v>
      </c>
      <c r="G17" s="25">
        <v>96.705912642140163</v>
      </c>
      <c r="H17" s="25">
        <v>36.355995559395325</v>
      </c>
      <c r="I17" s="25">
        <v>105.39516721967874</v>
      </c>
    </row>
    <row r="18" spans="1:9" x14ac:dyDescent="0.15">
      <c r="A18" s="25" t="s">
        <v>78</v>
      </c>
      <c r="B18" s="25">
        <v>0.44128965313376584</v>
      </c>
      <c r="C18" s="25">
        <v>0.20769680877372032</v>
      </c>
      <c r="D18" s="25">
        <v>2.124681913695353</v>
      </c>
      <c r="E18" s="25">
        <v>3.9401203330031859E-2</v>
      </c>
      <c r="F18" s="25">
        <v>2.2429119075290826E-2</v>
      </c>
      <c r="G18" s="25">
        <v>0.86015018719224079</v>
      </c>
      <c r="H18" s="25">
        <v>-0.11847444802670187</v>
      </c>
      <c r="I18" s="25">
        <v>1.0010537542942335</v>
      </c>
    </row>
    <row r="19" spans="1:9" ht="14.25" thickBot="1" x14ac:dyDescent="0.2">
      <c r="A19" s="26" t="s">
        <v>80</v>
      </c>
      <c r="B19" s="26">
        <v>-0.57686672111883197</v>
      </c>
      <c r="C19" s="26">
        <v>0.13322514798246388</v>
      </c>
      <c r="D19" s="26">
        <v>-4.3300137388082591</v>
      </c>
      <c r="E19" s="26">
        <v>8.7620139729876478E-5</v>
      </c>
      <c r="F19" s="26">
        <v>-0.84554083779603939</v>
      </c>
      <c r="G19" s="26">
        <v>-0.3081926044416245</v>
      </c>
      <c r="H19" s="26">
        <v>-0.93592209444245933</v>
      </c>
      <c r="I19" s="26">
        <v>-0.21781134779520467</v>
      </c>
    </row>
    <row r="23" spans="1:9" x14ac:dyDescent="0.15">
      <c r="A23" t="s">
        <v>105</v>
      </c>
    </row>
    <row r="24" spans="1:9" ht="14.25" thickBot="1" x14ac:dyDescent="0.2"/>
    <row r="25" spans="1:9" x14ac:dyDescent="0.15">
      <c r="A25" s="27" t="s">
        <v>106</v>
      </c>
      <c r="B25" s="27" t="s">
        <v>113</v>
      </c>
      <c r="C25" s="27" t="s">
        <v>91</v>
      </c>
    </row>
    <row r="26" spans="1:9" x14ac:dyDescent="0.15">
      <c r="A26" s="25">
        <v>1</v>
      </c>
      <c r="B26" s="25">
        <v>8.3403658576547883</v>
      </c>
      <c r="C26" s="25">
        <v>-0.14036585765478904</v>
      </c>
    </row>
    <row r="27" spans="1:9" x14ac:dyDescent="0.15">
      <c r="A27" s="25">
        <v>2</v>
      </c>
      <c r="B27" s="25">
        <v>7.7025007002937542</v>
      </c>
      <c r="C27" s="25">
        <v>2.5974992997062465</v>
      </c>
    </row>
    <row r="28" spans="1:9" x14ac:dyDescent="0.15">
      <c r="A28" s="25">
        <v>3</v>
      </c>
      <c r="B28" s="25">
        <v>6.9700626232443881</v>
      </c>
      <c r="C28" s="25">
        <v>0.2299373767556121</v>
      </c>
    </row>
    <row r="29" spans="1:9" x14ac:dyDescent="0.15">
      <c r="A29" s="25">
        <v>4</v>
      </c>
      <c r="B29" s="25">
        <v>6.4987959229545709</v>
      </c>
      <c r="C29" s="25">
        <v>0.70120407704542931</v>
      </c>
    </row>
    <row r="30" spans="1:9" x14ac:dyDescent="0.15">
      <c r="A30" s="25">
        <v>5</v>
      </c>
      <c r="B30" s="25">
        <v>7.5825832897538277</v>
      </c>
      <c r="C30" s="25">
        <v>0.71741671024617304</v>
      </c>
    </row>
    <row r="31" spans="1:9" x14ac:dyDescent="0.15">
      <c r="A31" s="25">
        <v>6</v>
      </c>
      <c r="B31" s="25">
        <v>6.7795812590468643</v>
      </c>
      <c r="C31" s="25">
        <v>-1.1795812590468646</v>
      </c>
    </row>
    <row r="32" spans="1:9" x14ac:dyDescent="0.15">
      <c r="A32" s="25">
        <v>7</v>
      </c>
      <c r="B32" s="25">
        <v>6.5033594779823005</v>
      </c>
      <c r="C32" s="25">
        <v>0.19664052201769966</v>
      </c>
    </row>
    <row r="33" spans="1:3" x14ac:dyDescent="0.15">
      <c r="A33" s="25">
        <v>8</v>
      </c>
      <c r="B33" s="25">
        <v>5.8937664729938746</v>
      </c>
      <c r="C33" s="25">
        <v>-0.79376647299387493</v>
      </c>
    </row>
    <row r="34" spans="1:3" x14ac:dyDescent="0.15">
      <c r="A34" s="25">
        <v>9</v>
      </c>
      <c r="B34" s="25">
        <v>6.3174840114086948</v>
      </c>
      <c r="C34" s="25">
        <v>-1.2174840114086951</v>
      </c>
    </row>
    <row r="35" spans="1:3" x14ac:dyDescent="0.15">
      <c r="A35" s="25">
        <v>10</v>
      </c>
      <c r="B35" s="25">
        <v>6.7150884986665602</v>
      </c>
      <c r="C35" s="25">
        <v>-0.91508849866656039</v>
      </c>
    </row>
    <row r="36" spans="1:3" x14ac:dyDescent="0.15">
      <c r="A36" s="25">
        <v>11</v>
      </c>
      <c r="B36" s="25">
        <v>6.1402712664725669</v>
      </c>
      <c r="C36" s="25">
        <v>-0.34027126647256711</v>
      </c>
    </row>
    <row r="37" spans="1:3" x14ac:dyDescent="0.15">
      <c r="A37" s="25">
        <v>12</v>
      </c>
      <c r="B37" s="25">
        <v>7.4036566240392858</v>
      </c>
      <c r="C37" s="25">
        <v>1.0963433759607142</v>
      </c>
    </row>
    <row r="38" spans="1:3" x14ac:dyDescent="0.15">
      <c r="A38" s="25">
        <v>13</v>
      </c>
      <c r="B38" s="25">
        <v>7.3372663901855901</v>
      </c>
      <c r="C38" s="25">
        <v>-1.6372663901855899</v>
      </c>
    </row>
    <row r="39" spans="1:3" x14ac:dyDescent="0.15">
      <c r="A39" s="25">
        <v>14</v>
      </c>
      <c r="B39" s="25">
        <v>5.7552518458804371</v>
      </c>
      <c r="C39" s="25">
        <v>-0.1552518458804375</v>
      </c>
    </row>
    <row r="40" spans="1:3" x14ac:dyDescent="0.15">
      <c r="A40" s="25">
        <v>15</v>
      </c>
      <c r="B40" s="25">
        <v>6.0415024781548681</v>
      </c>
      <c r="C40" s="25">
        <v>0.55849752184513157</v>
      </c>
    </row>
    <row r="41" spans="1:3" x14ac:dyDescent="0.15">
      <c r="A41" s="25">
        <v>16</v>
      </c>
      <c r="B41" s="25">
        <v>5.9631888353078466</v>
      </c>
      <c r="C41" s="25">
        <v>-0.16318883530784678</v>
      </c>
    </row>
    <row r="42" spans="1:3" x14ac:dyDescent="0.15">
      <c r="A42" s="25">
        <v>17</v>
      </c>
      <c r="B42" s="25">
        <v>6.6782784775127766</v>
      </c>
      <c r="C42" s="25">
        <v>-1.5782784775127769</v>
      </c>
    </row>
    <row r="43" spans="1:3" x14ac:dyDescent="0.15">
      <c r="A43" s="25">
        <v>18</v>
      </c>
      <c r="B43" s="25">
        <v>7.9161785328921752</v>
      </c>
      <c r="C43" s="25">
        <v>0.48382146710782514</v>
      </c>
    </row>
    <row r="44" spans="1:3" x14ac:dyDescent="0.15">
      <c r="A44" s="25">
        <v>19</v>
      </c>
      <c r="B44" s="25">
        <v>8.2096895983658698</v>
      </c>
      <c r="C44" s="25">
        <v>-0.8096895983658694</v>
      </c>
    </row>
    <row r="45" spans="1:3" x14ac:dyDescent="0.15">
      <c r="A45" s="25">
        <v>20</v>
      </c>
      <c r="B45" s="25">
        <v>8.209057406276969</v>
      </c>
      <c r="C45" s="25">
        <v>2.1909425937230314</v>
      </c>
    </row>
    <row r="46" spans="1:3" x14ac:dyDescent="0.15">
      <c r="A46" s="25">
        <v>21</v>
      </c>
      <c r="B46" s="25">
        <v>7.6228239633205988</v>
      </c>
      <c r="C46" s="25">
        <v>-1.5228239633205991</v>
      </c>
    </row>
    <row r="47" spans="1:3" x14ac:dyDescent="0.15">
      <c r="A47" s="25">
        <v>22</v>
      </c>
      <c r="B47" s="25">
        <v>6.4819812594341357</v>
      </c>
      <c r="C47" s="25">
        <v>-0.58198125943413537</v>
      </c>
    </row>
    <row r="48" spans="1:3" x14ac:dyDescent="0.15">
      <c r="A48" s="25">
        <v>23</v>
      </c>
      <c r="B48" s="25">
        <v>7.4233930980454659</v>
      </c>
      <c r="C48" s="25">
        <v>-0.42339309804546588</v>
      </c>
    </row>
    <row r="49" spans="1:3" x14ac:dyDescent="0.15">
      <c r="A49" s="25">
        <v>24</v>
      </c>
      <c r="B49" s="25">
        <v>7.4544326331228632</v>
      </c>
      <c r="C49" s="25">
        <v>-1.254432633122863</v>
      </c>
    </row>
    <row r="50" spans="1:3" x14ac:dyDescent="0.15">
      <c r="A50" s="25">
        <v>25</v>
      </c>
      <c r="B50" s="25">
        <v>7.9446507162982556</v>
      </c>
      <c r="C50" s="25">
        <v>-1.6446507162982558</v>
      </c>
    </row>
    <row r="51" spans="1:3" x14ac:dyDescent="0.15">
      <c r="A51" s="25">
        <v>26</v>
      </c>
      <c r="B51" s="25">
        <v>8.0173282042781437</v>
      </c>
      <c r="C51" s="25">
        <v>1.282671795721857</v>
      </c>
    </row>
    <row r="52" spans="1:3" x14ac:dyDescent="0.15">
      <c r="A52" s="25">
        <v>27</v>
      </c>
      <c r="B52" s="25">
        <v>8.005502872956157</v>
      </c>
      <c r="C52" s="25">
        <v>2.0944971270438426</v>
      </c>
    </row>
    <row r="53" spans="1:3" x14ac:dyDescent="0.15">
      <c r="A53" s="25">
        <v>28</v>
      </c>
      <c r="B53" s="25">
        <v>8.2018954835386495</v>
      </c>
      <c r="C53" s="25">
        <v>1.0981045164613512</v>
      </c>
    </row>
    <row r="54" spans="1:3" x14ac:dyDescent="0.15">
      <c r="A54" s="25">
        <v>29</v>
      </c>
      <c r="B54" s="25">
        <v>7.8244703060825032</v>
      </c>
      <c r="C54" s="25">
        <v>-1.124470306082503</v>
      </c>
    </row>
    <row r="55" spans="1:3" x14ac:dyDescent="0.15">
      <c r="A55" s="25">
        <v>30</v>
      </c>
      <c r="B55" s="25">
        <v>8.0055400735114546</v>
      </c>
      <c r="C55" s="25">
        <v>1.8944599264885458</v>
      </c>
    </row>
    <row r="56" spans="1:3" x14ac:dyDescent="0.15">
      <c r="A56" s="25">
        <v>31</v>
      </c>
      <c r="B56" s="25">
        <v>9.1058257281884494</v>
      </c>
      <c r="C56" s="25">
        <v>-0.40582572818845009</v>
      </c>
    </row>
    <row r="57" spans="1:3" x14ac:dyDescent="0.15">
      <c r="A57" s="25">
        <v>32</v>
      </c>
      <c r="B57" s="25">
        <v>9.7767339271705254</v>
      </c>
      <c r="C57" s="25">
        <v>-1.5767339271705261</v>
      </c>
    </row>
    <row r="58" spans="1:3" x14ac:dyDescent="0.15">
      <c r="A58" s="25">
        <v>33</v>
      </c>
      <c r="B58" s="25">
        <v>8.909153019409473</v>
      </c>
      <c r="C58" s="25">
        <v>-1.909153019409473</v>
      </c>
    </row>
    <row r="59" spans="1:3" x14ac:dyDescent="0.15">
      <c r="A59" s="25">
        <v>34</v>
      </c>
      <c r="B59" s="25">
        <v>9.6428795971519037</v>
      </c>
      <c r="C59" s="25">
        <v>0.15712040284809703</v>
      </c>
    </row>
    <row r="60" spans="1:3" x14ac:dyDescent="0.15">
      <c r="A60" s="25">
        <v>35</v>
      </c>
      <c r="B60" s="25">
        <v>10.120606608762586</v>
      </c>
      <c r="C60" s="25">
        <v>-0.62060660876258567</v>
      </c>
    </row>
    <row r="61" spans="1:3" x14ac:dyDescent="0.15">
      <c r="A61" s="25">
        <v>36</v>
      </c>
      <c r="B61" s="25">
        <v>8.2856791721206946</v>
      </c>
      <c r="C61" s="25">
        <v>1.4320827879306108E-2</v>
      </c>
    </row>
    <row r="62" spans="1:3" x14ac:dyDescent="0.15">
      <c r="A62" s="25">
        <v>37</v>
      </c>
      <c r="B62" s="25">
        <v>8.7043318025530994</v>
      </c>
      <c r="C62" s="25">
        <v>-1.4043318025530995</v>
      </c>
    </row>
    <row r="63" spans="1:3" x14ac:dyDescent="0.15">
      <c r="A63" s="25">
        <v>38</v>
      </c>
      <c r="B63" s="25">
        <v>9.2216367373130907</v>
      </c>
      <c r="C63" s="25">
        <v>-1.1216367373130911</v>
      </c>
    </row>
    <row r="64" spans="1:3" x14ac:dyDescent="0.15">
      <c r="A64" s="25">
        <v>39</v>
      </c>
      <c r="B64" s="25">
        <v>8.6554956812020976</v>
      </c>
      <c r="C64" s="25">
        <v>8.5445043187979017</v>
      </c>
    </row>
    <row r="65" spans="1:3" x14ac:dyDescent="0.15">
      <c r="A65" s="25">
        <v>40</v>
      </c>
      <c r="B65" s="25">
        <v>10.471922714101822</v>
      </c>
      <c r="C65" s="25">
        <v>-1.1719227141018216</v>
      </c>
    </row>
    <row r="66" spans="1:3" x14ac:dyDescent="0.15">
      <c r="A66" s="25">
        <v>41</v>
      </c>
      <c r="B66" s="25">
        <v>10.383128807097975</v>
      </c>
      <c r="C66" s="25">
        <v>-1.183128807097976</v>
      </c>
    </row>
    <row r="67" spans="1:3" x14ac:dyDescent="0.15">
      <c r="A67" s="25">
        <v>42</v>
      </c>
      <c r="B67" s="25">
        <v>10.40569225066082</v>
      </c>
      <c r="C67" s="25">
        <v>-1.6056922506608196</v>
      </c>
    </row>
    <row r="68" spans="1:3" x14ac:dyDescent="0.15">
      <c r="A68" s="25">
        <v>43</v>
      </c>
      <c r="B68" s="25">
        <v>9.9248764580726743</v>
      </c>
      <c r="C68" s="25">
        <v>-0.52487645807267391</v>
      </c>
    </row>
    <row r="69" spans="1:3" x14ac:dyDescent="0.15">
      <c r="A69" s="25">
        <v>44</v>
      </c>
      <c r="B69" s="25">
        <v>9.6203286624659512</v>
      </c>
      <c r="C69" s="25">
        <v>-0.32032866246595049</v>
      </c>
    </row>
    <row r="70" spans="1:3" x14ac:dyDescent="0.15">
      <c r="A70" s="25">
        <v>45</v>
      </c>
      <c r="B70" s="25">
        <v>9.1435669161106006</v>
      </c>
      <c r="C70" s="25">
        <v>2.3564330838893994</v>
      </c>
    </row>
    <row r="71" spans="1:3" ht="14.25" thickBot="1" x14ac:dyDescent="0.2">
      <c r="A71" s="26">
        <v>46</v>
      </c>
      <c r="B71" s="26">
        <v>9.4881937379425807</v>
      </c>
      <c r="C71" s="26">
        <v>1.1118062620574189</v>
      </c>
    </row>
  </sheetData>
  <phoneticPr fontId="3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activeCell="B18" sqref="B18"/>
    </sheetView>
  </sheetViews>
  <sheetFormatPr defaultRowHeight="13.5" x14ac:dyDescent="0.15"/>
  <sheetData>
    <row r="1" spans="1:9" x14ac:dyDescent="0.15">
      <c r="A1" t="s">
        <v>82</v>
      </c>
    </row>
    <row r="2" spans="1:9" ht="14.25" thickBot="1" x14ac:dyDescent="0.2"/>
    <row r="3" spans="1:9" x14ac:dyDescent="0.15">
      <c r="A3" s="33" t="s">
        <v>83</v>
      </c>
      <c r="B3" s="33"/>
    </row>
    <row r="4" spans="1:9" x14ac:dyDescent="0.15">
      <c r="A4" s="25" t="s">
        <v>84</v>
      </c>
      <c r="B4" s="25">
        <v>0.55314292180587965</v>
      </c>
    </row>
    <row r="5" spans="1:9" x14ac:dyDescent="0.15">
      <c r="A5" s="25" t="s">
        <v>85</v>
      </c>
      <c r="B5" s="25">
        <v>0.30596709194394545</v>
      </c>
    </row>
    <row r="6" spans="1:9" x14ac:dyDescent="0.15">
      <c r="A6" s="25" t="s">
        <v>86</v>
      </c>
      <c r="B6" s="25">
        <v>0.27368649156924524</v>
      </c>
    </row>
    <row r="7" spans="1:9" x14ac:dyDescent="0.15">
      <c r="A7" s="25" t="s">
        <v>87</v>
      </c>
      <c r="B7" s="25">
        <v>2.182124940543301</v>
      </c>
    </row>
    <row r="8" spans="1:9" ht="14.25" thickBot="1" x14ac:dyDescent="0.2">
      <c r="A8" s="26" t="s">
        <v>88</v>
      </c>
      <c r="B8" s="26">
        <v>46</v>
      </c>
    </row>
    <row r="10" spans="1:9" ht="14.25" thickBot="1" x14ac:dyDescent="0.2">
      <c r="A10" t="s">
        <v>89</v>
      </c>
    </row>
    <row r="11" spans="1:9" x14ac:dyDescent="0.15">
      <c r="A11" s="27"/>
      <c r="B11" s="27" t="s">
        <v>93</v>
      </c>
      <c r="C11" s="27" t="s">
        <v>94</v>
      </c>
      <c r="D11" s="27" t="s">
        <v>95</v>
      </c>
      <c r="E11" s="27" t="s">
        <v>96</v>
      </c>
      <c r="F11" s="27" t="s">
        <v>97</v>
      </c>
    </row>
    <row r="12" spans="1:9" x14ac:dyDescent="0.15">
      <c r="A12" s="25" t="s">
        <v>90</v>
      </c>
      <c r="B12" s="25">
        <v>2</v>
      </c>
      <c r="C12" s="25">
        <v>90.265613290280328</v>
      </c>
      <c r="D12" s="25">
        <v>45.132806645140164</v>
      </c>
      <c r="E12" s="25">
        <v>9.4783581591544976</v>
      </c>
      <c r="F12" s="25">
        <v>3.8875085873702359E-4</v>
      </c>
    </row>
    <row r="13" spans="1:9" x14ac:dyDescent="0.15">
      <c r="A13" s="25" t="s">
        <v>91</v>
      </c>
      <c r="B13" s="25">
        <v>43</v>
      </c>
      <c r="C13" s="25">
        <v>204.7517780140675</v>
      </c>
      <c r="D13" s="25">
        <v>4.7616692561411043</v>
      </c>
      <c r="E13" s="25"/>
      <c r="F13" s="25"/>
    </row>
    <row r="14" spans="1:9" ht="14.25" thickBot="1" x14ac:dyDescent="0.2">
      <c r="A14" s="26" t="s">
        <v>60</v>
      </c>
      <c r="B14" s="26">
        <v>45</v>
      </c>
      <c r="C14" s="26">
        <v>295.01739130434783</v>
      </c>
      <c r="D14" s="26"/>
      <c r="E14" s="26"/>
      <c r="F14" s="26"/>
    </row>
    <row r="15" spans="1:9" ht="14.25" thickBot="1" x14ac:dyDescent="0.2"/>
    <row r="16" spans="1:9" x14ac:dyDescent="0.15">
      <c r="A16" s="27"/>
      <c r="B16" s="27" t="s">
        <v>98</v>
      </c>
      <c r="C16" s="27" t="s">
        <v>87</v>
      </c>
      <c r="D16" s="27" t="s">
        <v>99</v>
      </c>
      <c r="E16" s="27" t="s">
        <v>100</v>
      </c>
      <c r="F16" s="27" t="s">
        <v>101</v>
      </c>
      <c r="G16" s="27" t="s">
        <v>102</v>
      </c>
      <c r="H16" s="27" t="s">
        <v>103</v>
      </c>
      <c r="I16" s="27" t="s">
        <v>104</v>
      </c>
    </row>
    <row r="17" spans="1:9" x14ac:dyDescent="0.15">
      <c r="A17" s="25" t="s">
        <v>92</v>
      </c>
      <c r="B17" s="25">
        <v>-12.060010677398793</v>
      </c>
      <c r="C17" s="25">
        <v>15.52192849402927</v>
      </c>
      <c r="D17" s="25">
        <v>-0.77696599891165896</v>
      </c>
      <c r="E17" s="25">
        <v>0.44143230245238507</v>
      </c>
      <c r="F17" s="25">
        <v>-43.362962788279717</v>
      </c>
      <c r="G17" s="25">
        <v>19.242941433482134</v>
      </c>
      <c r="H17" s="25">
        <v>-53.893192434193836</v>
      </c>
      <c r="I17" s="25">
        <v>29.773171079396249</v>
      </c>
    </row>
    <row r="18" spans="1:9" x14ac:dyDescent="0.15">
      <c r="A18" s="25" t="s">
        <v>78</v>
      </c>
      <c r="B18" s="25">
        <v>0.5148643402286438</v>
      </c>
      <c r="C18" s="25">
        <v>0.25170111815625096</v>
      </c>
      <c r="D18" s="25">
        <v>2.0455385498487395</v>
      </c>
      <c r="E18" s="25">
        <v>4.6950436574057626E-2</v>
      </c>
      <c r="F18" s="25">
        <v>7.2606587060114469E-3</v>
      </c>
      <c r="G18" s="25">
        <v>1.0224680217512763</v>
      </c>
      <c r="H18" s="25">
        <v>-0.1634958666405798</v>
      </c>
      <c r="I18" s="25">
        <v>1.1932245470978673</v>
      </c>
    </row>
    <row r="19" spans="1:9" ht="14.25" thickBot="1" x14ac:dyDescent="0.2">
      <c r="A19" s="26" t="s">
        <v>80</v>
      </c>
      <c r="B19" s="26">
        <v>8.4205594540213757E-2</v>
      </c>
      <c r="C19" s="26">
        <v>0.16145129485475773</v>
      </c>
      <c r="D19" s="26">
        <v>0.52155416044179437</v>
      </c>
      <c r="E19" s="26">
        <v>0.60465693763150341</v>
      </c>
      <c r="F19" s="26">
        <v>-0.2413919723486076</v>
      </c>
      <c r="G19" s="26">
        <v>0.40980316142903511</v>
      </c>
      <c r="H19" s="26">
        <v>-0.35092212590554261</v>
      </c>
      <c r="I19" s="26">
        <v>0.51933331498597013</v>
      </c>
    </row>
    <row r="23" spans="1:9" x14ac:dyDescent="0.15">
      <c r="A23" t="s">
        <v>105</v>
      </c>
    </row>
    <row r="24" spans="1:9" ht="14.25" thickBot="1" x14ac:dyDescent="0.2"/>
    <row r="25" spans="1:9" x14ac:dyDescent="0.15">
      <c r="A25" s="27" t="s">
        <v>106</v>
      </c>
      <c r="B25" s="27" t="s">
        <v>114</v>
      </c>
      <c r="C25" s="27" t="s">
        <v>91</v>
      </c>
    </row>
    <row r="26" spans="1:9" x14ac:dyDescent="0.15">
      <c r="A26" s="25">
        <v>1</v>
      </c>
      <c r="B26" s="25">
        <v>22.014374666853726</v>
      </c>
      <c r="C26" s="25">
        <v>-0.31437466685372684</v>
      </c>
    </row>
    <row r="27" spans="1:9" x14ac:dyDescent="0.15">
      <c r="A27" s="25">
        <v>2</v>
      </c>
      <c r="B27" s="25">
        <v>20.810277218086572</v>
      </c>
      <c r="C27" s="25">
        <v>-0.51027721808657134</v>
      </c>
    </row>
    <row r="28" spans="1:9" x14ac:dyDescent="0.15">
      <c r="A28" s="25">
        <v>3</v>
      </c>
      <c r="B28" s="25">
        <v>20.267765861335519</v>
      </c>
      <c r="C28" s="25">
        <v>0.83223413866448226</v>
      </c>
    </row>
    <row r="29" spans="1:9" x14ac:dyDescent="0.15">
      <c r="A29" s="25">
        <v>4</v>
      </c>
      <c r="B29" s="25">
        <v>19.505469052897631</v>
      </c>
      <c r="C29" s="25">
        <v>0.99453094710236911</v>
      </c>
    </row>
    <row r="30" spans="1:9" x14ac:dyDescent="0.15">
      <c r="A30" s="25">
        <v>5</v>
      </c>
      <c r="B30" s="25">
        <v>20.187105278253291</v>
      </c>
      <c r="C30" s="25">
        <v>1.1128947217467093</v>
      </c>
    </row>
    <row r="31" spans="1:9" x14ac:dyDescent="0.15">
      <c r="A31" s="25">
        <v>6</v>
      </c>
      <c r="B31" s="25">
        <v>19.448029941456184</v>
      </c>
      <c r="C31" s="25">
        <v>-1.3480299414561827</v>
      </c>
    </row>
    <row r="32" spans="1:9" x14ac:dyDescent="0.15">
      <c r="A32" s="25">
        <v>7</v>
      </c>
      <c r="B32" s="25">
        <v>19.204423230065203</v>
      </c>
      <c r="C32" s="25">
        <v>-0.90442323006520198</v>
      </c>
    </row>
    <row r="33" spans="1:3" x14ac:dyDescent="0.15">
      <c r="A33" s="25">
        <v>8</v>
      </c>
      <c r="B33" s="25">
        <v>18.477498601390288</v>
      </c>
      <c r="C33" s="25">
        <v>-1.2774986013902883</v>
      </c>
    </row>
    <row r="34" spans="1:3" x14ac:dyDescent="0.15">
      <c r="A34" s="25">
        <v>9</v>
      </c>
      <c r="B34" s="25">
        <v>18.545355956937868</v>
      </c>
      <c r="C34" s="25">
        <v>-3.145355956937868</v>
      </c>
    </row>
    <row r="35" spans="1:3" x14ac:dyDescent="0.15">
      <c r="A35" s="25">
        <v>10</v>
      </c>
      <c r="B35" s="25">
        <v>18.38624814191747</v>
      </c>
      <c r="C35" s="25">
        <v>-1.2862481419174685</v>
      </c>
    </row>
    <row r="36" spans="1:3" x14ac:dyDescent="0.15">
      <c r="A36" s="25">
        <v>11</v>
      </c>
      <c r="B36" s="25">
        <v>18.16092176228878</v>
      </c>
      <c r="C36" s="25">
        <v>1.0390782377112195</v>
      </c>
    </row>
    <row r="37" spans="1:3" x14ac:dyDescent="0.15">
      <c r="A37" s="25">
        <v>12</v>
      </c>
      <c r="B37" s="25">
        <v>19.16112573844201</v>
      </c>
      <c r="C37" s="25">
        <v>2.1388742615579908</v>
      </c>
    </row>
    <row r="38" spans="1:3" x14ac:dyDescent="0.15">
      <c r="A38" s="25">
        <v>13</v>
      </c>
      <c r="B38" s="25">
        <v>18.44606317333001</v>
      </c>
      <c r="C38" s="25">
        <v>-2.346063173330009</v>
      </c>
    </row>
    <row r="39" spans="1:3" x14ac:dyDescent="0.15">
      <c r="A39" s="25">
        <v>14</v>
      </c>
      <c r="B39" s="25">
        <v>18.070930477655292</v>
      </c>
      <c r="C39" s="25">
        <v>1.0290695223447095</v>
      </c>
    </row>
    <row r="40" spans="1:3" x14ac:dyDescent="0.15">
      <c r="A40" s="25">
        <v>15</v>
      </c>
      <c r="B40" s="25">
        <v>18.078073992998092</v>
      </c>
      <c r="C40" s="25">
        <v>3.6219260070019068</v>
      </c>
    </row>
    <row r="41" spans="1:3" x14ac:dyDescent="0.15">
      <c r="A41" s="25">
        <v>16</v>
      </c>
      <c r="B41" s="25">
        <v>17.949454197994257</v>
      </c>
      <c r="C41" s="25">
        <v>0.35054580200574392</v>
      </c>
    </row>
    <row r="42" spans="1:3" x14ac:dyDescent="0.15">
      <c r="A42" s="25">
        <v>17</v>
      </c>
      <c r="B42" s="25">
        <v>17.970431133641604</v>
      </c>
      <c r="C42" s="25">
        <v>-2.8704311336416044</v>
      </c>
    </row>
    <row r="43" spans="1:3" x14ac:dyDescent="0.15">
      <c r="A43" s="25">
        <v>18</v>
      </c>
      <c r="B43" s="25">
        <v>18.387047891898185</v>
      </c>
      <c r="C43" s="25">
        <v>-0.18704789189818527</v>
      </c>
    </row>
    <row r="44" spans="1:3" x14ac:dyDescent="0.15">
      <c r="A44" s="25">
        <v>19</v>
      </c>
      <c r="B44" s="25">
        <v>18.285923730270611</v>
      </c>
      <c r="C44" s="25">
        <v>1.4076269729390134E-2</v>
      </c>
    </row>
    <row r="45" spans="1:3" x14ac:dyDescent="0.15">
      <c r="A45" s="25">
        <v>20</v>
      </c>
      <c r="B45" s="25">
        <v>17.979308862091912</v>
      </c>
      <c r="C45" s="25">
        <v>-2.5793088620919118</v>
      </c>
    </row>
    <row r="46" spans="1:3" x14ac:dyDescent="0.15">
      <c r="A46" s="25">
        <v>21</v>
      </c>
      <c r="B46" s="25">
        <v>17.674451862393489</v>
      </c>
      <c r="C46" s="25">
        <v>-2.4744518623934901</v>
      </c>
    </row>
    <row r="47" spans="1:3" x14ac:dyDescent="0.15">
      <c r="A47" s="25">
        <v>22</v>
      </c>
      <c r="B47" s="25">
        <v>17.601015360123505</v>
      </c>
      <c r="C47" s="25">
        <v>-1.0010153601235032</v>
      </c>
    </row>
    <row r="48" spans="1:3" x14ac:dyDescent="0.15">
      <c r="A48" s="25">
        <v>23</v>
      </c>
      <c r="B48" s="25">
        <v>17.581312308624277</v>
      </c>
      <c r="C48" s="25">
        <v>1.8687691375724569E-2</v>
      </c>
    </row>
    <row r="49" spans="1:3" x14ac:dyDescent="0.15">
      <c r="A49" s="25">
        <v>24</v>
      </c>
      <c r="B49" s="25">
        <v>17.316160630352165</v>
      </c>
      <c r="C49" s="25">
        <v>-1.7161606303521655</v>
      </c>
    </row>
    <row r="50" spans="1:3" x14ac:dyDescent="0.15">
      <c r="A50" s="25">
        <v>25</v>
      </c>
      <c r="B50" s="25">
        <v>17.403469481219858</v>
      </c>
      <c r="C50" s="25">
        <v>-1.2034694812198587</v>
      </c>
    </row>
    <row r="51" spans="1:3" x14ac:dyDescent="0.15">
      <c r="A51" s="25">
        <v>26</v>
      </c>
      <c r="B51" s="25">
        <v>17.402612296930421</v>
      </c>
      <c r="C51" s="25">
        <v>2.5973877030695789</v>
      </c>
    </row>
    <row r="52" spans="1:3" x14ac:dyDescent="0.15">
      <c r="A52" s="25">
        <v>27</v>
      </c>
      <c r="B52" s="25">
        <v>17.210240368874217</v>
      </c>
      <c r="C52" s="25">
        <v>8.6897596311257814</v>
      </c>
    </row>
    <row r="53" spans="1:3" x14ac:dyDescent="0.15">
      <c r="A53" s="25">
        <v>28</v>
      </c>
      <c r="B53" s="25">
        <v>17.184458788493593</v>
      </c>
      <c r="C53" s="25">
        <v>3.9155412115064081</v>
      </c>
    </row>
    <row r="54" spans="1:3" x14ac:dyDescent="0.15">
      <c r="A54" s="25">
        <v>29</v>
      </c>
      <c r="B54" s="25">
        <v>17.236107379805667</v>
      </c>
      <c r="C54" s="25">
        <v>-1.8361073798056662</v>
      </c>
    </row>
    <row r="55" spans="1:3" x14ac:dyDescent="0.15">
      <c r="A55" s="25">
        <v>30</v>
      </c>
      <c r="B55" s="25">
        <v>16.943613941902246</v>
      </c>
      <c r="C55" s="25">
        <v>0.25638605809775328</v>
      </c>
    </row>
    <row r="56" spans="1:3" x14ac:dyDescent="0.15">
      <c r="A56" s="25">
        <v>31</v>
      </c>
      <c r="B56" s="25">
        <v>17.523228391304613</v>
      </c>
      <c r="C56" s="25">
        <v>1.8767716086953854</v>
      </c>
    </row>
    <row r="57" spans="1:3" x14ac:dyDescent="0.15">
      <c r="A57" s="25">
        <v>32</v>
      </c>
      <c r="B57" s="25">
        <v>17.407006486067822</v>
      </c>
      <c r="C57" s="25">
        <v>-1.2070064860678222</v>
      </c>
    </row>
    <row r="58" spans="1:3" x14ac:dyDescent="0.15">
      <c r="A58" s="25">
        <v>33</v>
      </c>
      <c r="B58" s="25">
        <v>17.064117312669069</v>
      </c>
      <c r="C58" s="25">
        <v>-0.56411731266906884</v>
      </c>
    </row>
    <row r="59" spans="1:3" x14ac:dyDescent="0.15">
      <c r="A59" s="25">
        <v>34</v>
      </c>
      <c r="B59" s="25">
        <v>16.803392716218148</v>
      </c>
      <c r="C59" s="25">
        <v>2.1966072837818515</v>
      </c>
    </row>
    <row r="60" spans="1:3" x14ac:dyDescent="0.15">
      <c r="A60" s="25">
        <v>35</v>
      </c>
      <c r="B60" s="25">
        <v>16.611755573241965</v>
      </c>
      <c r="C60" s="25">
        <v>-0.71175557324196426</v>
      </c>
    </row>
    <row r="61" spans="1:3" x14ac:dyDescent="0.15">
      <c r="A61" s="25">
        <v>36</v>
      </c>
      <c r="B61" s="25">
        <v>16.809878973350372</v>
      </c>
      <c r="C61" s="25">
        <v>-1.5098789733503715</v>
      </c>
    </row>
    <row r="62" spans="1:3" x14ac:dyDescent="0.15">
      <c r="A62" s="25">
        <v>37</v>
      </c>
      <c r="B62" s="25">
        <v>16.907715377077377</v>
      </c>
      <c r="C62" s="25">
        <v>1.0922846229226231</v>
      </c>
    </row>
    <row r="63" spans="1:3" x14ac:dyDescent="0.15">
      <c r="A63" s="25">
        <v>38</v>
      </c>
      <c r="B63" s="25">
        <v>16.543439512299997</v>
      </c>
      <c r="C63" s="25">
        <v>-0.34343951229999803</v>
      </c>
    </row>
    <row r="64" spans="1:3" x14ac:dyDescent="0.15">
      <c r="A64" s="25">
        <v>39</v>
      </c>
      <c r="B64" s="25">
        <v>16.462748676690971</v>
      </c>
      <c r="C64" s="25">
        <v>3.0372513233090288</v>
      </c>
    </row>
    <row r="65" spans="1:3" x14ac:dyDescent="0.15">
      <c r="A65" s="25">
        <v>40</v>
      </c>
      <c r="B65" s="25">
        <v>16.224876178134373</v>
      </c>
      <c r="C65" s="25">
        <v>0.97512382186562618</v>
      </c>
    </row>
    <row r="66" spans="1:3" x14ac:dyDescent="0.15">
      <c r="A66" s="25">
        <v>41</v>
      </c>
      <c r="B66" s="25">
        <v>16.030792500475734</v>
      </c>
      <c r="C66" s="25">
        <v>-1.430792500475734</v>
      </c>
    </row>
    <row r="67" spans="1:3" x14ac:dyDescent="0.15">
      <c r="A67" s="25">
        <v>42</v>
      </c>
      <c r="B67" s="25">
        <v>15.735236089380022</v>
      </c>
      <c r="C67" s="25">
        <v>-0.93523608938002134</v>
      </c>
    </row>
    <row r="68" spans="1:3" x14ac:dyDescent="0.15">
      <c r="A68" s="25">
        <v>43</v>
      </c>
      <c r="B68" s="25">
        <v>15.831482282945565</v>
      </c>
      <c r="C68" s="25">
        <v>-0.33148228294556503</v>
      </c>
    </row>
    <row r="69" spans="1:3" x14ac:dyDescent="0.15">
      <c r="A69" s="25">
        <v>44</v>
      </c>
      <c r="B69" s="25">
        <v>16.135666620935861</v>
      </c>
      <c r="C69" s="25">
        <v>-1.4356666209358622</v>
      </c>
    </row>
    <row r="70" spans="1:3" x14ac:dyDescent="0.15">
      <c r="A70" s="25">
        <v>45</v>
      </c>
      <c r="B70" s="25">
        <v>15.436495468469927</v>
      </c>
      <c r="C70" s="25">
        <v>-0.636495468469926</v>
      </c>
    </row>
    <row r="71" spans="1:3" ht="14.25" thickBot="1" x14ac:dyDescent="0.2">
      <c r="A71" s="26">
        <v>46</v>
      </c>
      <c r="B71" s="26">
        <v>15.182896512214493</v>
      </c>
      <c r="C71" s="26">
        <v>-1.6828965122144925</v>
      </c>
    </row>
  </sheetData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相関</vt:lpstr>
      <vt:lpstr>清酒</vt:lpstr>
      <vt:lpstr>単式焼酎</vt:lpstr>
      <vt:lpstr>連続焼酎</vt:lpstr>
      <vt:lpstr>ビール</vt:lpstr>
      <vt:lpstr>ワイン</vt:lpstr>
      <vt:lpstr>ウイスキー</vt:lpstr>
      <vt:lpstr>発泡酒</vt:lpstr>
      <vt:lpstr>リキュール</vt:lpstr>
      <vt:lpstr>スピリッツ</vt:lpstr>
      <vt:lpstr>第三のビール</vt:lpstr>
      <vt:lpstr>合計</vt:lpstr>
      <vt:lpstr>種類と緯度経度</vt:lpstr>
      <vt:lpstr>Sheet1</vt:lpstr>
      <vt:lpstr>元データ</vt:lpstr>
      <vt:lpstr>順位相関</vt:lpstr>
      <vt:lpstr>順位</vt:lpstr>
      <vt:lpstr>相関分析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Addict</dc:creator>
  <cp:lastModifiedBy>Addict</cp:lastModifiedBy>
  <dcterms:created xsi:type="dcterms:W3CDTF">2014-04-21T11:49:39Z</dcterms:created>
  <dcterms:modified xsi:type="dcterms:W3CDTF">2014-06-17T06:57:06Z</dcterms:modified>
</cp:coreProperties>
</file>