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8960" windowHeight="11310" activeTab="1"/>
  </bookViews>
  <sheets>
    <sheet name="Table 1" sheetId="1" r:id="rId1"/>
    <sheet name="Sheet1" sheetId="2" r:id="rId2"/>
  </sheets>
  <calcPr calcId="125725"/>
</workbook>
</file>

<file path=xl/calcChain.xml><?xml version="1.0" encoding="utf-8"?>
<calcChain xmlns="http://schemas.openxmlformats.org/spreadsheetml/2006/main">
  <c r="J16" i="2"/>
  <c r="H15"/>
  <c r="H14"/>
  <c r="H13"/>
  <c r="H16"/>
  <c r="H17"/>
  <c r="E4"/>
  <c r="E5"/>
  <c r="E6"/>
  <c r="E7"/>
  <c r="E8"/>
  <c r="E9"/>
  <c r="E10"/>
  <c r="E11"/>
  <c r="E12"/>
  <c r="E13"/>
  <c r="E14"/>
  <c r="E15"/>
  <c r="E16"/>
  <c r="E17"/>
  <c r="E18"/>
  <c r="E19"/>
  <c r="E20"/>
  <c r="E21"/>
  <c r="E22"/>
  <c r="E23"/>
  <c r="E24"/>
  <c r="E25"/>
  <c r="E26"/>
  <c r="E27"/>
  <c r="E28"/>
  <c r="E29"/>
  <c r="E30"/>
  <c r="E31"/>
  <c r="E32"/>
  <c r="E33"/>
  <c r="E34"/>
  <c r="E35"/>
  <c r="E36"/>
  <c r="E37"/>
  <c r="E38"/>
  <c r="E39"/>
  <c r="E40"/>
  <c r="E41"/>
  <c r="E42"/>
  <c r="E3"/>
  <c r="H12"/>
  <c r="D4"/>
  <c r="D5"/>
  <c r="D6"/>
  <c r="D7"/>
  <c r="D8"/>
  <c r="D9"/>
  <c r="D10"/>
  <c r="D11"/>
  <c r="D12"/>
  <c r="D13"/>
  <c r="D14"/>
  <c r="D15"/>
  <c r="D16"/>
  <c r="D17"/>
  <c r="D18"/>
  <c r="D19"/>
  <c r="D20"/>
  <c r="D21"/>
  <c r="D22"/>
  <c r="D23"/>
  <c r="D24"/>
  <c r="D25"/>
  <c r="D26"/>
  <c r="D27"/>
  <c r="D28"/>
  <c r="D29"/>
  <c r="D30"/>
  <c r="D31"/>
  <c r="D32"/>
  <c r="D33"/>
  <c r="D34"/>
  <c r="D35"/>
  <c r="D36"/>
  <c r="D37"/>
  <c r="D38"/>
  <c r="D39"/>
  <c r="D40"/>
  <c r="D41"/>
  <c r="D42"/>
  <c r="D3"/>
  <c r="C5"/>
  <c r="C6"/>
  <c r="C7"/>
  <c r="C8"/>
  <c r="C9"/>
  <c r="C10"/>
  <c r="C11"/>
  <c r="C12"/>
  <c r="C13"/>
  <c r="C14"/>
  <c r="C15"/>
  <c r="C16"/>
  <c r="C17"/>
  <c r="C18"/>
  <c r="C19"/>
  <c r="C20"/>
  <c r="C21"/>
  <c r="C22"/>
  <c r="C23"/>
  <c r="C24"/>
  <c r="C25"/>
  <c r="C26"/>
  <c r="C27"/>
  <c r="C28"/>
  <c r="C29"/>
  <c r="C30"/>
  <c r="C31"/>
  <c r="C32"/>
  <c r="C33"/>
  <c r="C34"/>
  <c r="C35"/>
  <c r="C36"/>
  <c r="C37"/>
  <c r="C38"/>
  <c r="C39"/>
  <c r="C40"/>
  <c r="C4"/>
  <c r="G6"/>
  <c r="G4"/>
  <c r="G5"/>
  <c r="G3"/>
  <c r="G2"/>
</calcChain>
</file>

<file path=xl/sharedStrings.xml><?xml version="1.0" encoding="utf-8"?>
<sst xmlns="http://schemas.openxmlformats.org/spreadsheetml/2006/main" count="69" uniqueCount="69">
  <si>
    <r>
      <rPr>
        <b/>
        <sz val="13"/>
        <rFont val="ＭＳ Ｐ明朝"/>
        <family val="1"/>
      </rPr>
      <t>各都道府県における光化学オキシンダント注意報発令延日数の推移</t>
    </r>
  </si>
  <si>
    <r>
      <rPr>
        <sz val="10"/>
        <rFont val="ＭＳ Ｐ明朝"/>
        <family val="1"/>
      </rPr>
      <t xml:space="preserve">年
</t>
    </r>
    <r>
      <rPr>
        <sz val="9"/>
        <rFont val="ＭＳ Ｐ明朝"/>
        <family val="1"/>
      </rPr>
      <t>都道府県</t>
    </r>
  </si>
  <si>
    <r>
      <rPr>
        <sz val="10"/>
        <rFont val="ＭＳ Ｐ明朝"/>
        <family val="1"/>
      </rPr>
      <t xml:space="preserve">昭和
</t>
    </r>
    <r>
      <rPr>
        <sz val="10"/>
        <rFont val="Century"/>
        <family val="1"/>
      </rPr>
      <t>45</t>
    </r>
  </si>
  <si>
    <r>
      <rPr>
        <sz val="10"/>
        <rFont val="ＭＳ Ｐ明朝"/>
        <family val="1"/>
      </rPr>
      <t xml:space="preserve">平成
</t>
    </r>
    <r>
      <rPr>
        <sz val="10"/>
        <rFont val="ＭＳ Ｐゴシック"/>
        <family val="3"/>
      </rPr>
      <t>元</t>
    </r>
  </si>
  <si>
    <r>
      <rPr>
        <sz val="10"/>
        <rFont val="ＭＳ Ｐ明朝"/>
        <family val="1"/>
      </rPr>
      <t>北 海 道</t>
    </r>
  </si>
  <si>
    <r>
      <rPr>
        <sz val="10"/>
        <rFont val="ＭＳ Ｐ明朝"/>
        <family val="1"/>
      </rPr>
      <t>青 森 県</t>
    </r>
  </si>
  <si>
    <r>
      <rPr>
        <sz val="10"/>
        <rFont val="ＭＳ Ｐ明朝"/>
        <family val="1"/>
      </rPr>
      <t>岩 手 県</t>
    </r>
  </si>
  <si>
    <r>
      <rPr>
        <sz val="10"/>
        <rFont val="ＭＳ Ｐ明朝"/>
        <family val="1"/>
      </rPr>
      <t>宮 城 県</t>
    </r>
  </si>
  <si>
    <r>
      <rPr>
        <sz val="10"/>
        <rFont val="ＭＳ Ｐ明朝"/>
        <family val="1"/>
      </rPr>
      <t>秋 田 県</t>
    </r>
  </si>
  <si>
    <r>
      <rPr>
        <sz val="10"/>
        <rFont val="ＭＳ Ｐ明朝"/>
        <family val="1"/>
      </rPr>
      <t>山 形 県</t>
    </r>
  </si>
  <si>
    <r>
      <rPr>
        <sz val="10"/>
        <rFont val="ＭＳ Ｐ明朝"/>
        <family val="1"/>
      </rPr>
      <t>福 島 県</t>
    </r>
  </si>
  <si>
    <r>
      <rPr>
        <sz val="10"/>
        <rFont val="ＭＳ Ｐ明朝"/>
        <family val="1"/>
      </rPr>
      <t>茨 城 県</t>
    </r>
  </si>
  <si>
    <r>
      <rPr>
        <sz val="10"/>
        <rFont val="ＭＳ Ｐ明朝"/>
        <family val="1"/>
      </rPr>
      <t>栃 木 県</t>
    </r>
  </si>
  <si>
    <r>
      <rPr>
        <sz val="10"/>
        <rFont val="ＭＳ Ｐ明朝"/>
        <family val="1"/>
      </rPr>
      <t>群 馬 県</t>
    </r>
  </si>
  <si>
    <r>
      <rPr>
        <sz val="10"/>
        <rFont val="ＭＳ Ｐ明朝"/>
        <family val="1"/>
      </rPr>
      <t>埼 玉 県</t>
    </r>
  </si>
  <si>
    <r>
      <rPr>
        <sz val="10"/>
        <rFont val="ＭＳ Ｐ明朝"/>
        <family val="1"/>
      </rPr>
      <t>千 葉 県</t>
    </r>
  </si>
  <si>
    <r>
      <rPr>
        <sz val="10"/>
        <rFont val="ＭＳ Ｐ明朝"/>
        <family val="1"/>
      </rPr>
      <t>東 京 都</t>
    </r>
  </si>
  <si>
    <r>
      <rPr>
        <sz val="10"/>
        <rFont val="ＭＳ Ｐ明朝"/>
        <family val="1"/>
      </rPr>
      <t>神奈川県</t>
    </r>
  </si>
  <si>
    <r>
      <rPr>
        <sz val="10"/>
        <rFont val="ＭＳ Ｐ明朝"/>
        <family val="1"/>
      </rPr>
      <t>新 潟 県</t>
    </r>
  </si>
  <si>
    <r>
      <rPr>
        <sz val="10"/>
        <rFont val="ＭＳ Ｐ明朝"/>
        <family val="1"/>
      </rPr>
      <t>富 山 県</t>
    </r>
  </si>
  <si>
    <r>
      <rPr>
        <sz val="10"/>
        <rFont val="ＭＳ Ｐ明朝"/>
        <family val="1"/>
      </rPr>
      <t>石 川 県</t>
    </r>
  </si>
  <si>
    <r>
      <rPr>
        <sz val="10"/>
        <rFont val="ＭＳ Ｐ明朝"/>
        <family val="1"/>
      </rPr>
      <t>福 井 県</t>
    </r>
  </si>
  <si>
    <r>
      <rPr>
        <sz val="10"/>
        <rFont val="ＭＳ Ｐ明朝"/>
        <family val="1"/>
      </rPr>
      <t>山 梨 県</t>
    </r>
  </si>
  <si>
    <r>
      <rPr>
        <sz val="10"/>
        <rFont val="ＭＳ Ｐ明朝"/>
        <family val="1"/>
      </rPr>
      <t>長 野 県</t>
    </r>
  </si>
  <si>
    <r>
      <rPr>
        <sz val="10"/>
        <rFont val="ＭＳ Ｐ明朝"/>
        <family val="1"/>
      </rPr>
      <t>岐 阜 県</t>
    </r>
  </si>
  <si>
    <r>
      <rPr>
        <sz val="10"/>
        <rFont val="ＭＳ Ｐ明朝"/>
        <family val="1"/>
      </rPr>
      <t>静 岡 県</t>
    </r>
  </si>
  <si>
    <r>
      <rPr>
        <sz val="10"/>
        <rFont val="ＭＳ Ｐ明朝"/>
        <family val="1"/>
      </rPr>
      <t>愛 知 県</t>
    </r>
  </si>
  <si>
    <r>
      <rPr>
        <sz val="10"/>
        <rFont val="ＭＳ Ｐ明朝"/>
        <family val="1"/>
      </rPr>
      <t>三 重 県</t>
    </r>
  </si>
  <si>
    <r>
      <rPr>
        <sz val="10"/>
        <rFont val="ＭＳ Ｐ明朝"/>
        <family val="1"/>
      </rPr>
      <t>滋 賀 県</t>
    </r>
  </si>
  <si>
    <r>
      <rPr>
        <sz val="10"/>
        <rFont val="ＭＳ Ｐ明朝"/>
        <family val="1"/>
      </rPr>
      <t>京 都 府</t>
    </r>
  </si>
  <si>
    <r>
      <rPr>
        <sz val="10"/>
        <rFont val="ＭＳ Ｐ明朝"/>
        <family val="1"/>
      </rPr>
      <t>大 阪 府</t>
    </r>
  </si>
  <si>
    <r>
      <rPr>
        <sz val="10"/>
        <rFont val="ＭＳ Ｐ明朝"/>
        <family val="1"/>
      </rPr>
      <t>兵 庫 県</t>
    </r>
  </si>
  <si>
    <r>
      <rPr>
        <sz val="10"/>
        <rFont val="ＭＳ Ｐ明朝"/>
        <family val="1"/>
      </rPr>
      <t>奈 良 県</t>
    </r>
  </si>
  <si>
    <r>
      <rPr>
        <sz val="10"/>
        <rFont val="ＭＳ Ｐ明朝"/>
        <family val="1"/>
      </rPr>
      <t>和歌山県</t>
    </r>
  </si>
  <si>
    <r>
      <rPr>
        <sz val="10"/>
        <rFont val="ＭＳ Ｐ明朝"/>
        <family val="1"/>
      </rPr>
      <t>鳥 取 県</t>
    </r>
  </si>
  <si>
    <r>
      <rPr>
        <sz val="10"/>
        <rFont val="ＭＳ Ｐ明朝"/>
        <family val="1"/>
      </rPr>
      <t>島 根 県</t>
    </r>
  </si>
  <si>
    <r>
      <rPr>
        <sz val="10"/>
        <rFont val="ＭＳ Ｐ明朝"/>
        <family val="1"/>
      </rPr>
      <t>岡 山 県</t>
    </r>
  </si>
  <si>
    <r>
      <rPr>
        <sz val="10"/>
        <rFont val="ＭＳ Ｐ明朝"/>
        <family val="1"/>
      </rPr>
      <t>広 島 県</t>
    </r>
  </si>
  <si>
    <r>
      <rPr>
        <sz val="10"/>
        <rFont val="ＭＳ Ｐ明朝"/>
        <family val="1"/>
      </rPr>
      <t>山 口 県</t>
    </r>
  </si>
  <si>
    <r>
      <rPr>
        <sz val="10"/>
        <rFont val="ＭＳ Ｐ明朝"/>
        <family val="1"/>
      </rPr>
      <t>徳 島 県</t>
    </r>
  </si>
  <si>
    <r>
      <rPr>
        <sz val="10"/>
        <rFont val="ＭＳ Ｐ明朝"/>
        <family val="1"/>
      </rPr>
      <t>香 川 県</t>
    </r>
  </si>
  <si>
    <r>
      <rPr>
        <sz val="10"/>
        <rFont val="ＭＳ Ｐ明朝"/>
        <family val="1"/>
      </rPr>
      <t>愛 媛 県</t>
    </r>
  </si>
  <si>
    <r>
      <rPr>
        <sz val="10"/>
        <rFont val="ＭＳ Ｐ明朝"/>
        <family val="1"/>
      </rPr>
      <t>高 知 県</t>
    </r>
  </si>
  <si>
    <r>
      <rPr>
        <sz val="10"/>
        <rFont val="ＭＳ Ｐ明朝"/>
        <family val="1"/>
      </rPr>
      <t>福 岡 県</t>
    </r>
  </si>
  <si>
    <r>
      <rPr>
        <sz val="10"/>
        <rFont val="ＭＳ Ｐ明朝"/>
        <family val="1"/>
      </rPr>
      <t>佐 賀 県</t>
    </r>
  </si>
  <si>
    <r>
      <rPr>
        <sz val="10"/>
        <rFont val="ＭＳ Ｐ明朝"/>
        <family val="1"/>
      </rPr>
      <t>長 崎 県</t>
    </r>
  </si>
  <si>
    <r>
      <rPr>
        <sz val="10"/>
        <rFont val="ＭＳ Ｐ明朝"/>
        <family val="1"/>
      </rPr>
      <t>熊 本 県</t>
    </r>
  </si>
  <si>
    <r>
      <rPr>
        <sz val="10"/>
        <rFont val="ＭＳ Ｐ明朝"/>
        <family val="1"/>
      </rPr>
      <t>大 分 県</t>
    </r>
  </si>
  <si>
    <r>
      <rPr>
        <sz val="10"/>
        <rFont val="ＭＳ Ｐ明朝"/>
        <family val="1"/>
      </rPr>
      <t>宮 崎 県</t>
    </r>
  </si>
  <si>
    <r>
      <rPr>
        <sz val="10"/>
        <rFont val="ＭＳ Ｐ明朝"/>
        <family val="1"/>
      </rPr>
      <t>鹿児島県</t>
    </r>
  </si>
  <si>
    <r>
      <rPr>
        <sz val="10"/>
        <rFont val="ＭＳ Ｐ明朝"/>
        <family val="1"/>
      </rPr>
      <t>沖 縄 県</t>
    </r>
  </si>
  <si>
    <r>
      <rPr>
        <sz val="10"/>
        <rFont val="ＭＳ Ｐ明朝"/>
        <family val="1"/>
      </rPr>
      <t>計</t>
    </r>
  </si>
  <si>
    <r>
      <rPr>
        <sz val="9"/>
        <rFont val="ＭＳ Ｐ明朝"/>
        <family val="1"/>
      </rPr>
      <t>発令都道府県数</t>
    </r>
  </si>
  <si>
    <t>移動平均</t>
    <rPh sb="0" eb="2">
      <t>イドウ</t>
    </rPh>
    <rPh sb="2" eb="4">
      <t>ヘイキン</t>
    </rPh>
    <phoneticPr fontId="10"/>
  </si>
  <si>
    <t>ウエイト</t>
    <phoneticPr fontId="10"/>
  </si>
  <si>
    <t>変化率</t>
    <rPh sb="0" eb="2">
      <t>ヘンカ</t>
    </rPh>
    <rPh sb="2" eb="3">
      <t>リツ</t>
    </rPh>
    <phoneticPr fontId="10"/>
  </si>
  <si>
    <r>
      <rPr>
        <sz val="12"/>
        <rFont val="ＭＳ Ｐ明朝"/>
        <family val="1"/>
      </rPr>
      <t>年
都道府県</t>
    </r>
  </si>
  <si>
    <r>
      <rPr>
        <sz val="12"/>
        <rFont val="ＭＳ Ｐ明朝"/>
        <family val="1"/>
      </rPr>
      <t>東 京 都</t>
    </r>
  </si>
  <si>
    <r>
      <rPr>
        <sz val="12"/>
        <rFont val="ＭＳ Ｐ明朝"/>
        <family val="1"/>
      </rPr>
      <t>昭和</t>
    </r>
    <r>
      <rPr>
        <sz val="12"/>
        <rFont val="Century"/>
        <family val="1"/>
      </rPr>
      <t>45</t>
    </r>
    <phoneticPr fontId="10"/>
  </si>
  <si>
    <r>
      <rPr>
        <sz val="12"/>
        <rFont val="ＭＳ Ｐ明朝"/>
        <family val="1"/>
      </rPr>
      <t>平成</t>
    </r>
    <r>
      <rPr>
        <sz val="12"/>
        <rFont val="ＭＳ Ｐゴシック"/>
        <family val="3"/>
      </rPr>
      <t>元</t>
    </r>
    <phoneticPr fontId="10"/>
  </si>
  <si>
    <t>比率</t>
    <rPh sb="0" eb="2">
      <t>ヒリツ</t>
    </rPh>
    <phoneticPr fontId="10"/>
  </si>
  <si>
    <t>単純平均</t>
    <rPh sb="0" eb="2">
      <t>タンジュン</t>
    </rPh>
    <rPh sb="2" eb="4">
      <t>ヘイキン</t>
    </rPh>
    <phoneticPr fontId="10"/>
  </si>
  <si>
    <t>幾何平均</t>
    <rPh sb="0" eb="2">
      <t>キカ</t>
    </rPh>
    <rPh sb="2" eb="4">
      <t>ヘイキン</t>
    </rPh>
    <phoneticPr fontId="10"/>
  </si>
  <si>
    <t>平均変化率</t>
    <rPh sb="0" eb="2">
      <t>ヘイキン</t>
    </rPh>
    <rPh sb="2" eb="4">
      <t>ヘンカ</t>
    </rPh>
    <rPh sb="4" eb="5">
      <t>リツ</t>
    </rPh>
    <phoneticPr fontId="10"/>
  </si>
  <si>
    <r>
      <t>S48-S55</t>
    </r>
    <r>
      <rPr>
        <sz val="12"/>
        <color rgb="FF000000"/>
        <rFont val="ＭＳ Ｐ明朝"/>
        <family val="1"/>
        <charset val="128"/>
      </rPr>
      <t>の変化率の</t>
    </r>
    <rPh sb="8" eb="10">
      <t>ヘンカ</t>
    </rPh>
    <rPh sb="10" eb="11">
      <t>リツ</t>
    </rPh>
    <phoneticPr fontId="10"/>
  </si>
  <si>
    <r>
      <t>S55/S47</t>
    </r>
    <r>
      <rPr>
        <sz val="12"/>
        <color rgb="FF000000"/>
        <rFont val="ＭＳ Ｐ明朝"/>
        <family val="1"/>
        <charset val="128"/>
      </rPr>
      <t>の比</t>
    </r>
    <rPh sb="8" eb="9">
      <t>ヒ</t>
    </rPh>
    <phoneticPr fontId="10"/>
  </si>
  <si>
    <t>年平均比率</t>
    <rPh sb="0" eb="3">
      <t>ネンヘイキン</t>
    </rPh>
    <rPh sb="3" eb="5">
      <t>ヒリツ</t>
    </rPh>
    <phoneticPr fontId="10"/>
  </si>
  <si>
    <t>その８乗</t>
    <rPh sb="3" eb="4">
      <t>ジョウ</t>
    </rPh>
    <phoneticPr fontId="10"/>
  </si>
  <si>
    <t>年平均変化率</t>
    <rPh sb="0" eb="3">
      <t>ネンヘイキン</t>
    </rPh>
    <rPh sb="3" eb="5">
      <t>ヘンカ</t>
    </rPh>
    <rPh sb="5" eb="6">
      <t>リツ</t>
    </rPh>
    <phoneticPr fontId="10"/>
  </si>
</sst>
</file>

<file path=xl/styles.xml><?xml version="1.0" encoding="utf-8"?>
<styleSheet xmlns="http://schemas.openxmlformats.org/spreadsheetml/2006/main">
  <numFmts count="1">
    <numFmt numFmtId="176" formatCode="###0;###0"/>
  </numFmts>
  <fonts count="20">
    <font>
      <sz val="10"/>
      <color rgb="FF000000"/>
      <name val="Times New Roman"/>
      <charset val="204"/>
    </font>
    <font>
      <b/>
      <sz val="13"/>
      <name val="�l�r �o����"/>
    </font>
    <font>
      <sz val="10"/>
      <color rgb="FF000000"/>
      <name val="Century"/>
      <family val="2"/>
    </font>
    <font>
      <sz val="10"/>
      <name val="�l�r �o����"/>
    </font>
    <font>
      <sz val="9"/>
      <name val="�l�r �o����"/>
    </font>
    <font>
      <b/>
      <sz val="13"/>
      <name val="ＭＳ Ｐ明朝"/>
      <family val="1"/>
    </font>
    <font>
      <sz val="10"/>
      <name val="ＭＳ Ｐ明朝"/>
      <family val="1"/>
    </font>
    <font>
      <sz val="9"/>
      <name val="ＭＳ Ｐ明朝"/>
      <family val="1"/>
    </font>
    <font>
      <sz val="10"/>
      <name val="Century"/>
      <family val="1"/>
    </font>
    <font>
      <sz val="10"/>
      <name val="ＭＳ Ｐゴシック"/>
      <family val="3"/>
    </font>
    <font>
      <sz val="6"/>
      <name val="ＭＳ Ｐゴシック"/>
      <family val="3"/>
      <charset val="128"/>
    </font>
    <font>
      <sz val="12"/>
      <color rgb="FF000000"/>
      <name val="Times New Roman"/>
      <family val="1"/>
    </font>
    <font>
      <sz val="12"/>
      <name val="ＭＳ Ｐ明朝"/>
      <family val="1"/>
    </font>
    <font>
      <sz val="12"/>
      <name val="�l�r �o����"/>
    </font>
    <font>
      <sz val="12"/>
      <color rgb="FF000000"/>
      <name val="ＭＳ Ｐゴシック"/>
      <family val="3"/>
      <charset val="128"/>
    </font>
    <font>
      <sz val="12"/>
      <name val="Times New Roman"/>
      <family val="1"/>
    </font>
    <font>
      <sz val="12"/>
      <name val="Century"/>
      <family val="1"/>
    </font>
    <font>
      <sz val="12"/>
      <color rgb="FF000000"/>
      <name val="Century"/>
      <family val="2"/>
    </font>
    <font>
      <sz val="12"/>
      <name val="ＭＳ Ｐゴシック"/>
      <family val="3"/>
    </font>
    <font>
      <sz val="12"/>
      <color rgb="FF000000"/>
      <name val="ＭＳ Ｐ明朝"/>
      <family val="1"/>
      <charset val="128"/>
    </font>
  </fonts>
  <fills count="4">
    <fill>
      <patternFill patternType="none"/>
    </fill>
    <fill>
      <patternFill patternType="gray125"/>
    </fill>
    <fill>
      <patternFill patternType="solid">
        <fgColor rgb="FFB6DDE8"/>
      </patternFill>
    </fill>
    <fill>
      <patternFill patternType="solid">
        <fgColor rgb="FF00AFE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0" fillId="2" borderId="1" xfId="0" applyFill="1" applyBorder="1" applyAlignment="1">
      <alignment horizontal="left" vertical="top" wrapText="1"/>
    </xf>
    <xf numFmtId="176" fontId="2" fillId="2" borderId="1" xfId="0" applyNumberFormat="1" applyFont="1" applyFill="1" applyBorder="1" applyAlignment="1">
      <alignment horizontal="left" vertical="center" wrapText="1"/>
    </xf>
    <xf numFmtId="176" fontId="2" fillId="2"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0" fontId="0" fillId="0" borderId="1" xfId="0" applyFill="1" applyBorder="1" applyAlignment="1">
      <alignment horizontal="left" vertical="top" wrapText="1"/>
    </xf>
    <xf numFmtId="176" fontId="2" fillId="0" borderId="1" xfId="0" applyNumberFormat="1" applyFont="1" applyFill="1" applyBorder="1" applyAlignment="1">
      <alignment horizontal="right" vertical="top" wrapText="1"/>
    </xf>
    <xf numFmtId="176" fontId="2" fillId="0" borderId="1" xfId="0" applyNumberFormat="1" applyFont="1" applyFill="1" applyBorder="1" applyAlignment="1">
      <alignment horizontal="left" vertical="top" wrapText="1"/>
    </xf>
    <xf numFmtId="0" fontId="3" fillId="2" borderId="1" xfId="0" applyFont="1" applyFill="1" applyBorder="1" applyAlignment="1">
      <alignment horizontal="center" vertical="top" wrapText="1"/>
    </xf>
    <xf numFmtId="176" fontId="2" fillId="2" borderId="1" xfId="0" applyNumberFormat="1" applyFont="1" applyFill="1" applyBorder="1" applyAlignment="1">
      <alignment horizontal="right" vertical="top" wrapText="1"/>
    </xf>
    <xf numFmtId="176" fontId="2" fillId="2"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176" fontId="2" fillId="3" borderId="1" xfId="0" applyNumberFormat="1" applyFont="1" applyFill="1" applyBorder="1" applyAlignment="1">
      <alignment horizontal="right" vertical="top" wrapText="1"/>
    </xf>
    <xf numFmtId="176" fontId="2" fillId="3"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0" xfId="0" applyFont="1" applyFill="1" applyBorder="1" applyAlignment="1">
      <alignment horizontal="left" vertical="top"/>
    </xf>
    <xf numFmtId="0" fontId="11" fillId="0" borderId="0" xfId="0" applyFont="1" applyFill="1" applyBorder="1" applyAlignment="1">
      <alignment horizontal="left" vertical="top"/>
    </xf>
    <xf numFmtId="0" fontId="15" fillId="2" borderId="1" xfId="0" applyFont="1" applyFill="1" applyBorder="1" applyAlignment="1">
      <alignment horizontal="left" vertical="top" wrapText="1"/>
    </xf>
    <xf numFmtId="176" fontId="17" fillId="0" borderId="1" xfId="0" applyNumberFormat="1" applyFont="1" applyFill="1" applyBorder="1" applyAlignment="1">
      <alignment horizontal="right" vertical="top" wrapText="1"/>
    </xf>
    <xf numFmtId="176" fontId="17" fillId="2" borderId="1" xfId="0" applyNumberFormat="1" applyFont="1" applyFill="1" applyBorder="1" applyAlignment="1">
      <alignment horizontal="left" vertical="center" wrapText="1"/>
    </xf>
    <xf numFmtId="176" fontId="17" fillId="0" borderId="1" xfId="0" applyNumberFormat="1" applyFont="1" applyFill="1" applyBorder="1" applyAlignment="1">
      <alignment horizontal="left" vertical="top" wrapText="1"/>
    </xf>
    <xf numFmtId="176" fontId="17" fillId="2" borderId="1" xfId="0" applyNumberFormat="1" applyFont="1" applyFill="1" applyBorder="1" applyAlignment="1">
      <alignment horizontal="right" vertical="center" wrapText="1"/>
    </xf>
    <xf numFmtId="176" fontId="17" fillId="0" borderId="2" xfId="0" applyNumberFormat="1" applyFont="1" applyFill="1" applyBorder="1" applyAlignment="1">
      <alignment horizontal="left" vertical="top" wrapText="1"/>
    </xf>
    <xf numFmtId="0" fontId="19" fillId="0" borderId="0"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lineChart>
        <c:grouping val="standard"/>
        <c:ser>
          <c:idx val="0"/>
          <c:order val="0"/>
          <c:tx>
            <c:strRef>
              <c:f>Sheet1!$B$1</c:f>
              <c:strCache>
                <c:ptCount val="1"/>
                <c:pt idx="0">
                  <c:v>東 京 都</c:v>
                </c:pt>
              </c:strCache>
            </c:strRef>
          </c:tx>
          <c:marker>
            <c:symbol val="none"/>
          </c:marker>
          <c:cat>
            <c:strRef>
              <c:f>Sheet1!$A$2:$A$42</c:f>
              <c:strCache>
                <c:ptCount val="41"/>
                <c:pt idx="0">
                  <c:v>昭和45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平成元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strCache>
            </c:strRef>
          </c:cat>
          <c:val>
            <c:numRef>
              <c:f>Sheet1!$B$2:$B$42</c:f>
              <c:numCache>
                <c:formatCode>###0;###0</c:formatCode>
                <c:ptCount val="41"/>
                <c:pt idx="0">
                  <c:v>7</c:v>
                </c:pt>
                <c:pt idx="1">
                  <c:v>33</c:v>
                </c:pt>
                <c:pt idx="2">
                  <c:v>33</c:v>
                </c:pt>
                <c:pt idx="3">
                  <c:v>45</c:v>
                </c:pt>
                <c:pt idx="4">
                  <c:v>26</c:v>
                </c:pt>
                <c:pt idx="5">
                  <c:v>41</c:v>
                </c:pt>
                <c:pt idx="6">
                  <c:v>17</c:v>
                </c:pt>
                <c:pt idx="7">
                  <c:v>21</c:v>
                </c:pt>
                <c:pt idx="8">
                  <c:v>22</c:v>
                </c:pt>
                <c:pt idx="9">
                  <c:v>12</c:v>
                </c:pt>
                <c:pt idx="10">
                  <c:v>13</c:v>
                </c:pt>
                <c:pt idx="11">
                  <c:v>14</c:v>
                </c:pt>
                <c:pt idx="12">
                  <c:v>17</c:v>
                </c:pt>
                <c:pt idx="13">
                  <c:v>24</c:v>
                </c:pt>
                <c:pt idx="14">
                  <c:v>35</c:v>
                </c:pt>
                <c:pt idx="15">
                  <c:v>19</c:v>
                </c:pt>
                <c:pt idx="16">
                  <c:v>9</c:v>
                </c:pt>
                <c:pt idx="17">
                  <c:v>15</c:v>
                </c:pt>
                <c:pt idx="18">
                  <c:v>7</c:v>
                </c:pt>
                <c:pt idx="19">
                  <c:v>7</c:v>
                </c:pt>
                <c:pt idx="20">
                  <c:v>23</c:v>
                </c:pt>
                <c:pt idx="21">
                  <c:v>15</c:v>
                </c:pt>
                <c:pt idx="22">
                  <c:v>14</c:v>
                </c:pt>
                <c:pt idx="23">
                  <c:v>5</c:v>
                </c:pt>
                <c:pt idx="24">
                  <c:v>12</c:v>
                </c:pt>
                <c:pt idx="25">
                  <c:v>19</c:v>
                </c:pt>
                <c:pt idx="26">
                  <c:v>6</c:v>
                </c:pt>
                <c:pt idx="27">
                  <c:v>11</c:v>
                </c:pt>
                <c:pt idx="28">
                  <c:v>11</c:v>
                </c:pt>
                <c:pt idx="29">
                  <c:v>5</c:v>
                </c:pt>
                <c:pt idx="30">
                  <c:v>23</c:v>
                </c:pt>
                <c:pt idx="31">
                  <c:v>23</c:v>
                </c:pt>
                <c:pt idx="32">
                  <c:v>19</c:v>
                </c:pt>
                <c:pt idx="33">
                  <c:v>8</c:v>
                </c:pt>
                <c:pt idx="34">
                  <c:v>18</c:v>
                </c:pt>
                <c:pt idx="35">
                  <c:v>22</c:v>
                </c:pt>
                <c:pt idx="36">
                  <c:v>17</c:v>
                </c:pt>
                <c:pt idx="37">
                  <c:v>17</c:v>
                </c:pt>
                <c:pt idx="38">
                  <c:v>19</c:v>
                </c:pt>
                <c:pt idx="39">
                  <c:v>7</c:v>
                </c:pt>
                <c:pt idx="40">
                  <c:v>20</c:v>
                </c:pt>
              </c:numCache>
            </c:numRef>
          </c:val>
        </c:ser>
        <c:ser>
          <c:idx val="1"/>
          <c:order val="1"/>
          <c:tx>
            <c:strRef>
              <c:f>Sheet1!$C$1</c:f>
              <c:strCache>
                <c:ptCount val="1"/>
                <c:pt idx="0">
                  <c:v>移動平均</c:v>
                </c:pt>
              </c:strCache>
            </c:strRef>
          </c:tx>
          <c:marker>
            <c:symbol val="none"/>
          </c:marker>
          <c:val>
            <c:numRef>
              <c:f>Sheet1!$C$2:$C$42</c:f>
              <c:numCache>
                <c:formatCode>General</c:formatCode>
                <c:ptCount val="41"/>
                <c:pt idx="2">
                  <c:v>31.875</c:v>
                </c:pt>
                <c:pt idx="3">
                  <c:v>35.25</c:v>
                </c:pt>
                <c:pt idx="4">
                  <c:v>34.25</c:v>
                </c:pt>
                <c:pt idx="5">
                  <c:v>29.25</c:v>
                </c:pt>
                <c:pt idx="6">
                  <c:v>25.75</c:v>
                </c:pt>
                <c:pt idx="7">
                  <c:v>21.625</c:v>
                </c:pt>
                <c:pt idx="8">
                  <c:v>17.5</c:v>
                </c:pt>
                <c:pt idx="9">
                  <c:v>16.125</c:v>
                </c:pt>
                <c:pt idx="10">
                  <c:v>14.625</c:v>
                </c:pt>
                <c:pt idx="11">
                  <c:v>15.5</c:v>
                </c:pt>
                <c:pt idx="12">
                  <c:v>19.75</c:v>
                </c:pt>
                <c:pt idx="13">
                  <c:v>23.125</c:v>
                </c:pt>
                <c:pt idx="14">
                  <c:v>22.75</c:v>
                </c:pt>
                <c:pt idx="15">
                  <c:v>20.625</c:v>
                </c:pt>
                <c:pt idx="16">
                  <c:v>16</c:v>
                </c:pt>
                <c:pt idx="17">
                  <c:v>11</c:v>
                </c:pt>
                <c:pt idx="18">
                  <c:v>11.25</c:v>
                </c:pt>
                <c:pt idx="19">
                  <c:v>13</c:v>
                </c:pt>
                <c:pt idx="20">
                  <c:v>13.875</c:v>
                </c:pt>
                <c:pt idx="21">
                  <c:v>14.5</c:v>
                </c:pt>
                <c:pt idx="22">
                  <c:v>12.875</c:v>
                </c:pt>
                <c:pt idx="23">
                  <c:v>12</c:v>
                </c:pt>
                <c:pt idx="24">
                  <c:v>11.5</c:v>
                </c:pt>
                <c:pt idx="25">
                  <c:v>11.25</c:v>
                </c:pt>
                <c:pt idx="26">
                  <c:v>11.875</c:v>
                </c:pt>
                <c:pt idx="27">
                  <c:v>10</c:v>
                </c:pt>
                <c:pt idx="28">
                  <c:v>10.375</c:v>
                </c:pt>
                <c:pt idx="29">
                  <c:v>14</c:v>
                </c:pt>
                <c:pt idx="30">
                  <c:v>16.5</c:v>
                </c:pt>
                <c:pt idx="31">
                  <c:v>17.875</c:v>
                </c:pt>
                <c:pt idx="32">
                  <c:v>17.625</c:v>
                </c:pt>
                <c:pt idx="33">
                  <c:v>16.875</c:v>
                </c:pt>
                <c:pt idx="34">
                  <c:v>16.5</c:v>
                </c:pt>
                <c:pt idx="35">
                  <c:v>17.375</c:v>
                </c:pt>
                <c:pt idx="36">
                  <c:v>18.625</c:v>
                </c:pt>
                <c:pt idx="37">
                  <c:v>16.875</c:v>
                </c:pt>
                <c:pt idx="38">
                  <c:v>15.375</c:v>
                </c:pt>
              </c:numCache>
            </c:numRef>
          </c:val>
        </c:ser>
        <c:marker val="1"/>
        <c:axId val="113033216"/>
        <c:axId val="113034752"/>
      </c:lineChart>
      <c:catAx>
        <c:axId val="113033216"/>
        <c:scaling>
          <c:orientation val="minMax"/>
        </c:scaling>
        <c:axPos val="b"/>
        <c:tickLblPos val="nextTo"/>
        <c:txPr>
          <a:bodyPr rot="0" vert="eaVert"/>
          <a:lstStyle/>
          <a:p>
            <a:pPr>
              <a:defRPr/>
            </a:pPr>
            <a:endParaRPr lang="ja-JP"/>
          </a:p>
        </c:txPr>
        <c:crossAx val="113034752"/>
        <c:crosses val="autoZero"/>
        <c:auto val="1"/>
        <c:lblAlgn val="ctr"/>
        <c:lblOffset val="100"/>
      </c:catAx>
      <c:valAx>
        <c:axId val="113034752"/>
        <c:scaling>
          <c:orientation val="minMax"/>
        </c:scaling>
        <c:axPos val="l"/>
        <c:majorGridlines/>
        <c:numFmt formatCode="###0;###0" sourceLinked="1"/>
        <c:tickLblPos val="nextTo"/>
        <c:crossAx val="113033216"/>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219075</xdr:colOff>
      <xdr:row>0</xdr:row>
      <xdr:rowOff>457200</xdr:rowOff>
    </xdr:from>
    <xdr:to>
      <xdr:col>18</xdr:col>
      <xdr:colOff>523875</xdr:colOff>
      <xdr:row>17</xdr:row>
      <xdr:rowOff>104775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P51"/>
  <sheetViews>
    <sheetView topLeftCell="A4" workbookViewId="0">
      <selection activeCell="AA35" sqref="AA35"/>
    </sheetView>
  </sheetViews>
  <sheetFormatPr defaultRowHeight="12.75"/>
  <cols>
    <col min="1" max="1" width="15.1640625" customWidth="1"/>
    <col min="2" max="4" width="5.83203125" customWidth="1"/>
    <col min="5" max="5" width="6.83203125" customWidth="1"/>
    <col min="6" max="10" width="5.83203125" customWidth="1"/>
    <col min="11" max="11" width="6.83203125" customWidth="1"/>
    <col min="12" max="17" width="5.83203125" customWidth="1"/>
    <col min="18" max="18" width="6.83203125" customWidth="1"/>
    <col min="19" max="23" width="5.83203125" customWidth="1"/>
    <col min="24" max="24" width="6.83203125" customWidth="1"/>
    <col min="25" max="29" width="5.83203125" customWidth="1"/>
    <col min="30" max="30" width="6.83203125" customWidth="1"/>
    <col min="31" max="35" width="5.83203125" customWidth="1"/>
    <col min="36" max="36" width="6.83203125" customWidth="1"/>
    <col min="37" max="41" width="5.83203125" customWidth="1"/>
    <col min="42" max="42" width="6.83203125" customWidth="1"/>
    <col min="43" max="43" width="2.1640625" customWidth="1"/>
  </cols>
  <sheetData>
    <row r="1" spans="1:42" ht="20.100000000000001" customHeight="1">
      <c r="A1" s="1" t="s">
        <v>0</v>
      </c>
    </row>
    <row r="2" spans="1:42" ht="23.1" customHeight="1">
      <c r="A2" s="2" t="s">
        <v>1</v>
      </c>
      <c r="B2" s="2" t="s">
        <v>2</v>
      </c>
      <c r="C2" s="3">
        <v>46</v>
      </c>
      <c r="D2" s="3">
        <v>47</v>
      </c>
      <c r="E2" s="3">
        <v>48</v>
      </c>
      <c r="F2" s="3">
        <v>49</v>
      </c>
      <c r="G2" s="3">
        <v>50</v>
      </c>
      <c r="H2" s="3">
        <v>51</v>
      </c>
      <c r="I2" s="3">
        <v>52</v>
      </c>
      <c r="J2" s="3">
        <v>53</v>
      </c>
      <c r="K2" s="3">
        <v>54</v>
      </c>
      <c r="L2" s="3">
        <v>55</v>
      </c>
      <c r="M2" s="3">
        <v>56</v>
      </c>
      <c r="N2" s="3">
        <v>57</v>
      </c>
      <c r="O2" s="3">
        <v>58</v>
      </c>
      <c r="P2" s="3">
        <v>59</v>
      </c>
      <c r="Q2" s="3">
        <v>60</v>
      </c>
      <c r="R2" s="3">
        <v>61</v>
      </c>
      <c r="S2" s="3">
        <v>62</v>
      </c>
      <c r="T2" s="3">
        <v>63</v>
      </c>
      <c r="U2" s="2" t="s">
        <v>3</v>
      </c>
      <c r="V2" s="4">
        <v>2</v>
      </c>
      <c r="W2" s="4">
        <v>3</v>
      </c>
      <c r="X2" s="4">
        <v>4</v>
      </c>
      <c r="Y2" s="4">
        <v>5</v>
      </c>
      <c r="Z2" s="4">
        <v>6</v>
      </c>
      <c r="AA2" s="4">
        <v>7</v>
      </c>
      <c r="AB2" s="4">
        <v>8</v>
      </c>
      <c r="AC2" s="4">
        <v>9</v>
      </c>
      <c r="AD2" s="3">
        <v>10</v>
      </c>
      <c r="AE2" s="3">
        <v>11</v>
      </c>
      <c r="AF2" s="3">
        <v>12</v>
      </c>
      <c r="AG2" s="3">
        <v>13</v>
      </c>
      <c r="AH2" s="3">
        <v>14</v>
      </c>
      <c r="AI2" s="3">
        <v>15</v>
      </c>
      <c r="AJ2" s="3">
        <v>16</v>
      </c>
      <c r="AK2" s="3">
        <v>17</v>
      </c>
      <c r="AL2" s="3">
        <v>18</v>
      </c>
      <c r="AM2" s="3">
        <v>19</v>
      </c>
      <c r="AN2" s="3">
        <v>20</v>
      </c>
      <c r="AO2" s="3">
        <v>21</v>
      </c>
      <c r="AP2" s="3">
        <v>22</v>
      </c>
    </row>
    <row r="3" spans="1:42" ht="12.95" customHeight="1">
      <c r="A3" s="5" t="s">
        <v>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12.95" customHeight="1">
      <c r="A4" s="5" t="s">
        <v>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2.95" customHeight="1">
      <c r="A5" s="5" t="s">
        <v>6</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2.95" customHeight="1">
      <c r="A6" s="5" t="s">
        <v>7</v>
      </c>
      <c r="B6" s="6"/>
      <c r="C6" s="6"/>
      <c r="D6" s="6"/>
      <c r="E6" s="7">
        <v>3</v>
      </c>
      <c r="F6" s="6"/>
      <c r="G6" s="6"/>
      <c r="H6" s="6"/>
      <c r="I6" s="6"/>
      <c r="J6" s="6"/>
      <c r="K6" s="6"/>
      <c r="L6" s="6"/>
      <c r="M6" s="7">
        <v>1</v>
      </c>
      <c r="N6" s="6"/>
      <c r="O6" s="6"/>
      <c r="P6" s="6"/>
      <c r="Q6" s="6"/>
      <c r="R6" s="6"/>
      <c r="S6" s="6"/>
      <c r="T6" s="6"/>
      <c r="U6" s="6"/>
      <c r="V6" s="6"/>
      <c r="W6" s="6"/>
      <c r="X6" s="6"/>
      <c r="Y6" s="6"/>
      <c r="Z6" s="6"/>
      <c r="AA6" s="6"/>
      <c r="AB6" s="6"/>
      <c r="AC6" s="7">
        <v>1</v>
      </c>
      <c r="AD6" s="6"/>
      <c r="AE6" s="6"/>
      <c r="AF6" s="7">
        <v>1</v>
      </c>
      <c r="AG6" s="6"/>
      <c r="AH6" s="6"/>
      <c r="AI6" s="6"/>
      <c r="AJ6" s="6"/>
      <c r="AK6" s="6"/>
      <c r="AL6" s="6"/>
      <c r="AM6" s="6"/>
      <c r="AN6" s="6"/>
      <c r="AO6" s="6"/>
      <c r="AP6" s="6"/>
    </row>
    <row r="7" spans="1:42" ht="12.95" customHeight="1">
      <c r="A7" s="5" t="s">
        <v>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1:42" ht="12.95" customHeight="1">
      <c r="A8" s="5" t="s">
        <v>9</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7">
        <v>1</v>
      </c>
      <c r="AP8" s="6"/>
    </row>
    <row r="9" spans="1:42" ht="12.95" customHeight="1">
      <c r="A9" s="5" t="s">
        <v>10</v>
      </c>
      <c r="B9" s="6"/>
      <c r="C9" s="6"/>
      <c r="D9" s="6"/>
      <c r="E9" s="6"/>
      <c r="F9" s="6"/>
      <c r="G9" s="7">
        <v>3</v>
      </c>
      <c r="H9" s="7">
        <v>1</v>
      </c>
      <c r="I9" s="6"/>
      <c r="J9" s="7">
        <v>1</v>
      </c>
      <c r="K9" s="6"/>
      <c r="L9" s="6"/>
      <c r="M9" s="6"/>
      <c r="N9" s="6"/>
      <c r="O9" s="6"/>
      <c r="P9" s="6"/>
      <c r="Q9" s="6"/>
      <c r="R9" s="6"/>
      <c r="S9" s="6"/>
      <c r="T9" s="6"/>
      <c r="U9" s="6"/>
      <c r="V9" s="6"/>
      <c r="W9" s="6"/>
      <c r="X9" s="6"/>
      <c r="Y9" s="6"/>
      <c r="Z9" s="6"/>
      <c r="AA9" s="6"/>
      <c r="AB9" s="6"/>
      <c r="AC9" s="6"/>
      <c r="AD9" s="6"/>
      <c r="AE9" s="6"/>
      <c r="AF9" s="7">
        <v>3</v>
      </c>
      <c r="AG9" s="6"/>
      <c r="AH9" s="7">
        <v>1</v>
      </c>
      <c r="AI9" s="6"/>
      <c r="AJ9" s="7">
        <v>2</v>
      </c>
      <c r="AK9" s="7">
        <v>1</v>
      </c>
      <c r="AL9" s="7">
        <v>1</v>
      </c>
      <c r="AM9" s="6"/>
      <c r="AN9" s="6"/>
      <c r="AO9" s="7">
        <v>3</v>
      </c>
      <c r="AP9" s="7">
        <v>1</v>
      </c>
    </row>
    <row r="10" spans="1:42" ht="12.95" customHeight="1">
      <c r="A10" s="5" t="s">
        <v>11</v>
      </c>
      <c r="B10" s="6"/>
      <c r="C10" s="6"/>
      <c r="D10" s="8">
        <v>16</v>
      </c>
      <c r="E10" s="8">
        <v>21</v>
      </c>
      <c r="F10" s="8">
        <v>14</v>
      </c>
      <c r="G10" s="8">
        <v>17</v>
      </c>
      <c r="H10" s="7">
        <v>9</v>
      </c>
      <c r="I10" s="8">
        <v>18</v>
      </c>
      <c r="J10" s="8">
        <v>12</v>
      </c>
      <c r="K10" s="7">
        <v>3</v>
      </c>
      <c r="L10" s="7">
        <v>4</v>
      </c>
      <c r="M10" s="6"/>
      <c r="N10" s="7">
        <v>3</v>
      </c>
      <c r="O10" s="7">
        <v>2</v>
      </c>
      <c r="P10" s="7">
        <v>6</v>
      </c>
      <c r="Q10" s="8">
        <v>16</v>
      </c>
      <c r="R10" s="7">
        <v>7</v>
      </c>
      <c r="S10" s="8">
        <v>22</v>
      </c>
      <c r="T10" s="7">
        <v>3</v>
      </c>
      <c r="U10" s="7">
        <v>5</v>
      </c>
      <c r="V10" s="8">
        <v>21</v>
      </c>
      <c r="W10" s="8">
        <v>19</v>
      </c>
      <c r="X10" s="8">
        <v>14</v>
      </c>
      <c r="Y10" s="7">
        <v>7</v>
      </c>
      <c r="Z10" s="8">
        <v>14</v>
      </c>
      <c r="AA10" s="8">
        <v>16</v>
      </c>
      <c r="AB10" s="8">
        <v>10</v>
      </c>
      <c r="AC10" s="7">
        <v>9</v>
      </c>
      <c r="AD10" s="7">
        <v>5</v>
      </c>
      <c r="AE10" s="8">
        <v>11</v>
      </c>
      <c r="AF10" s="8">
        <v>23</v>
      </c>
      <c r="AG10" s="8">
        <v>12</v>
      </c>
      <c r="AH10" s="8">
        <v>13</v>
      </c>
      <c r="AI10" s="8">
        <v>14</v>
      </c>
      <c r="AJ10" s="8">
        <v>18</v>
      </c>
      <c r="AK10" s="8">
        <v>13</v>
      </c>
      <c r="AL10" s="8">
        <v>10</v>
      </c>
      <c r="AM10" s="8">
        <v>15</v>
      </c>
      <c r="AN10" s="7">
        <v>5</v>
      </c>
      <c r="AO10" s="7">
        <v>6</v>
      </c>
      <c r="AP10" s="8">
        <v>14</v>
      </c>
    </row>
    <row r="11" spans="1:42" ht="12.95" customHeight="1">
      <c r="A11" s="5" t="s">
        <v>12</v>
      </c>
      <c r="B11" s="6"/>
      <c r="C11" s="6"/>
      <c r="D11" s="6"/>
      <c r="E11" s="8">
        <v>10</v>
      </c>
      <c r="F11" s="8">
        <v>10</v>
      </c>
      <c r="G11" s="7">
        <v>6</v>
      </c>
      <c r="H11" s="7">
        <v>7</v>
      </c>
      <c r="I11" s="8">
        <v>11</v>
      </c>
      <c r="J11" s="7">
        <v>5</v>
      </c>
      <c r="K11" s="7">
        <v>2</v>
      </c>
      <c r="L11" s="7">
        <v>2</v>
      </c>
      <c r="M11" s="6"/>
      <c r="N11" s="6"/>
      <c r="O11" s="7">
        <v>1</v>
      </c>
      <c r="P11" s="7">
        <v>4</v>
      </c>
      <c r="Q11" s="8">
        <v>15</v>
      </c>
      <c r="R11" s="7">
        <v>6</v>
      </c>
      <c r="S11" s="8">
        <v>16</v>
      </c>
      <c r="T11" s="7">
        <v>8</v>
      </c>
      <c r="U11" s="7">
        <v>3</v>
      </c>
      <c r="V11" s="7">
        <v>7</v>
      </c>
      <c r="W11" s="7">
        <v>5</v>
      </c>
      <c r="X11" s="8">
        <v>19</v>
      </c>
      <c r="Y11" s="7">
        <v>2</v>
      </c>
      <c r="Z11" s="8">
        <v>10</v>
      </c>
      <c r="AA11" s="7">
        <v>2</v>
      </c>
      <c r="AB11" s="7">
        <v>6</v>
      </c>
      <c r="AC11" s="7">
        <v>4</v>
      </c>
      <c r="AD11" s="7">
        <v>4</v>
      </c>
      <c r="AE11" s="7">
        <v>9</v>
      </c>
      <c r="AF11" s="8">
        <v>21</v>
      </c>
      <c r="AG11" s="8">
        <v>15</v>
      </c>
      <c r="AH11" s="8">
        <v>11</v>
      </c>
      <c r="AI11" s="7">
        <v>8</v>
      </c>
      <c r="AJ11" s="7">
        <v>7</v>
      </c>
      <c r="AK11" s="8">
        <v>14</v>
      </c>
      <c r="AL11" s="7">
        <v>8</v>
      </c>
      <c r="AM11" s="8">
        <v>16</v>
      </c>
      <c r="AN11" s="7">
        <v>5</v>
      </c>
      <c r="AO11" s="7">
        <v>7</v>
      </c>
      <c r="AP11" s="8">
        <v>16</v>
      </c>
    </row>
    <row r="12" spans="1:42" ht="12.95" customHeight="1">
      <c r="A12" s="5" t="s">
        <v>13</v>
      </c>
      <c r="B12" s="6"/>
      <c r="C12" s="6"/>
      <c r="D12" s="6"/>
      <c r="E12" s="7">
        <v>1</v>
      </c>
      <c r="F12" s="7">
        <v>4</v>
      </c>
      <c r="G12" s="8">
        <v>11</v>
      </c>
      <c r="H12" s="7">
        <v>1</v>
      </c>
      <c r="I12" s="6"/>
      <c r="J12" s="7">
        <v>3</v>
      </c>
      <c r="K12" s="6"/>
      <c r="L12" s="6"/>
      <c r="M12" s="6"/>
      <c r="N12" s="6"/>
      <c r="O12" s="7">
        <v>1</v>
      </c>
      <c r="P12" s="6"/>
      <c r="Q12" s="6"/>
      <c r="R12" s="6"/>
      <c r="S12" s="6"/>
      <c r="T12" s="7">
        <v>3</v>
      </c>
      <c r="U12" s="7">
        <v>3</v>
      </c>
      <c r="V12" s="8">
        <v>12</v>
      </c>
      <c r="W12" s="7">
        <v>2</v>
      </c>
      <c r="X12" s="7">
        <v>9</v>
      </c>
      <c r="Y12" s="7">
        <v>8</v>
      </c>
      <c r="Z12" s="8">
        <v>18</v>
      </c>
      <c r="AA12" s="8">
        <v>16</v>
      </c>
      <c r="AB12" s="8">
        <v>18</v>
      </c>
      <c r="AC12" s="7">
        <v>8</v>
      </c>
      <c r="AD12" s="7">
        <v>6</v>
      </c>
      <c r="AE12" s="7">
        <v>4</v>
      </c>
      <c r="AF12" s="8">
        <v>16</v>
      </c>
      <c r="AG12" s="7">
        <v>6</v>
      </c>
      <c r="AH12" s="8">
        <v>15</v>
      </c>
      <c r="AI12" s="7">
        <v>2</v>
      </c>
      <c r="AJ12" s="8">
        <v>15</v>
      </c>
      <c r="AK12" s="8">
        <v>10</v>
      </c>
      <c r="AL12" s="7">
        <v>5</v>
      </c>
      <c r="AM12" s="7">
        <v>8</v>
      </c>
      <c r="AN12" s="8">
        <v>11</v>
      </c>
      <c r="AO12" s="7">
        <v>6</v>
      </c>
      <c r="AP12" s="8">
        <v>12</v>
      </c>
    </row>
    <row r="13" spans="1:42" ht="12.95" customHeight="1">
      <c r="A13" s="5" t="s">
        <v>14</v>
      </c>
      <c r="B13" s="6"/>
      <c r="C13" s="8">
        <v>23</v>
      </c>
      <c r="D13" s="8">
        <v>15</v>
      </c>
      <c r="E13" s="8">
        <v>45</v>
      </c>
      <c r="F13" s="8">
        <v>29</v>
      </c>
      <c r="G13" s="8">
        <v>44</v>
      </c>
      <c r="H13" s="8">
        <v>15</v>
      </c>
      <c r="I13" s="8">
        <v>26</v>
      </c>
      <c r="J13" s="8">
        <v>36</v>
      </c>
      <c r="K13" s="7">
        <v>8</v>
      </c>
      <c r="L13" s="8">
        <v>15</v>
      </c>
      <c r="M13" s="7">
        <v>8</v>
      </c>
      <c r="N13" s="8">
        <v>12</v>
      </c>
      <c r="O13" s="8">
        <v>33</v>
      </c>
      <c r="P13" s="8">
        <v>30</v>
      </c>
      <c r="Q13" s="8">
        <v>28</v>
      </c>
      <c r="R13" s="8">
        <v>16</v>
      </c>
      <c r="S13" s="8">
        <v>29</v>
      </c>
      <c r="T13" s="8">
        <v>12</v>
      </c>
      <c r="U13" s="7">
        <v>6</v>
      </c>
      <c r="V13" s="8">
        <v>25</v>
      </c>
      <c r="W13" s="8">
        <v>14</v>
      </c>
      <c r="X13" s="8">
        <v>19</v>
      </c>
      <c r="Y13" s="7">
        <v>4</v>
      </c>
      <c r="Z13" s="8">
        <v>19</v>
      </c>
      <c r="AA13" s="8">
        <v>13</v>
      </c>
      <c r="AB13" s="8">
        <v>10</v>
      </c>
      <c r="AC13" s="8">
        <v>16</v>
      </c>
      <c r="AD13" s="8">
        <v>12</v>
      </c>
      <c r="AE13" s="8">
        <v>18</v>
      </c>
      <c r="AF13" s="8">
        <v>40</v>
      </c>
      <c r="AG13" s="8">
        <v>30</v>
      </c>
      <c r="AH13" s="8">
        <v>21</v>
      </c>
      <c r="AI13" s="8">
        <v>19</v>
      </c>
      <c r="AJ13" s="8">
        <v>23</v>
      </c>
      <c r="AK13" s="8">
        <v>26</v>
      </c>
      <c r="AL13" s="8">
        <v>16</v>
      </c>
      <c r="AM13" s="8">
        <v>32</v>
      </c>
      <c r="AN13" s="8">
        <v>18</v>
      </c>
      <c r="AO13" s="8">
        <v>14</v>
      </c>
      <c r="AP13" s="8">
        <v>25</v>
      </c>
    </row>
    <row r="14" spans="1:42" ht="12.95" customHeight="1">
      <c r="A14" s="5" t="s">
        <v>15</v>
      </c>
      <c r="B14" s="6"/>
      <c r="C14" s="8">
        <v>19</v>
      </c>
      <c r="D14" s="8">
        <v>21</v>
      </c>
      <c r="E14" s="8">
        <v>28</v>
      </c>
      <c r="F14" s="8">
        <v>26</v>
      </c>
      <c r="G14" s="8">
        <v>33</v>
      </c>
      <c r="H14" s="8">
        <v>21</v>
      </c>
      <c r="I14" s="7">
        <v>7</v>
      </c>
      <c r="J14" s="8">
        <v>14</v>
      </c>
      <c r="K14" s="8">
        <v>11</v>
      </c>
      <c r="L14" s="8">
        <v>13</v>
      </c>
      <c r="M14" s="7">
        <v>8</v>
      </c>
      <c r="N14" s="7">
        <v>8</v>
      </c>
      <c r="O14" s="8">
        <v>20</v>
      </c>
      <c r="P14" s="8">
        <v>16</v>
      </c>
      <c r="Q14" s="8">
        <v>17</v>
      </c>
      <c r="R14" s="7">
        <v>8</v>
      </c>
      <c r="S14" s="8">
        <v>21</v>
      </c>
      <c r="T14" s="7">
        <v>4</v>
      </c>
      <c r="U14" s="7">
        <v>6</v>
      </c>
      <c r="V14" s="8">
        <v>17</v>
      </c>
      <c r="W14" s="8">
        <v>20</v>
      </c>
      <c r="X14" s="8">
        <v>19</v>
      </c>
      <c r="Y14" s="7">
        <v>6</v>
      </c>
      <c r="Z14" s="8">
        <v>14</v>
      </c>
      <c r="AA14" s="8">
        <v>22</v>
      </c>
      <c r="AB14" s="7">
        <v>6</v>
      </c>
      <c r="AC14" s="8">
        <v>13</v>
      </c>
      <c r="AD14" s="7">
        <v>8</v>
      </c>
      <c r="AE14" s="7">
        <v>9</v>
      </c>
      <c r="AF14" s="8">
        <v>18</v>
      </c>
      <c r="AG14" s="8">
        <v>23</v>
      </c>
      <c r="AH14" s="8">
        <v>21</v>
      </c>
      <c r="AI14" s="8">
        <v>11</v>
      </c>
      <c r="AJ14" s="8">
        <v>28</v>
      </c>
      <c r="AK14" s="8">
        <v>28</v>
      </c>
      <c r="AL14" s="8">
        <v>11</v>
      </c>
      <c r="AM14" s="8">
        <v>17</v>
      </c>
      <c r="AN14" s="8">
        <v>12</v>
      </c>
      <c r="AO14" s="7">
        <v>3</v>
      </c>
      <c r="AP14" s="8">
        <v>15</v>
      </c>
    </row>
    <row r="15" spans="1:42" ht="12.95" customHeight="1">
      <c r="A15" s="5" t="s">
        <v>16</v>
      </c>
      <c r="B15" s="7">
        <v>7</v>
      </c>
      <c r="C15" s="8">
        <v>33</v>
      </c>
      <c r="D15" s="8">
        <v>33</v>
      </c>
      <c r="E15" s="8">
        <v>45</v>
      </c>
      <c r="F15" s="8">
        <v>26</v>
      </c>
      <c r="G15" s="8">
        <v>41</v>
      </c>
      <c r="H15" s="8">
        <v>17</v>
      </c>
      <c r="I15" s="8">
        <v>21</v>
      </c>
      <c r="J15" s="8">
        <v>22</v>
      </c>
      <c r="K15" s="8">
        <v>12</v>
      </c>
      <c r="L15" s="8">
        <v>13</v>
      </c>
      <c r="M15" s="8">
        <v>14</v>
      </c>
      <c r="N15" s="8">
        <v>17</v>
      </c>
      <c r="O15" s="8">
        <v>24</v>
      </c>
      <c r="P15" s="8">
        <v>35</v>
      </c>
      <c r="Q15" s="8">
        <v>19</v>
      </c>
      <c r="R15" s="7">
        <v>9</v>
      </c>
      <c r="S15" s="8">
        <v>15</v>
      </c>
      <c r="T15" s="7">
        <v>7</v>
      </c>
      <c r="U15" s="7">
        <v>7</v>
      </c>
      <c r="V15" s="8">
        <v>23</v>
      </c>
      <c r="W15" s="8">
        <v>15</v>
      </c>
      <c r="X15" s="8">
        <v>14</v>
      </c>
      <c r="Y15" s="7">
        <v>5</v>
      </c>
      <c r="Z15" s="8">
        <v>12</v>
      </c>
      <c r="AA15" s="8">
        <v>19</v>
      </c>
      <c r="AB15" s="7">
        <v>6</v>
      </c>
      <c r="AC15" s="8">
        <v>11</v>
      </c>
      <c r="AD15" s="8">
        <v>11</v>
      </c>
      <c r="AE15" s="7">
        <v>5</v>
      </c>
      <c r="AF15" s="8">
        <v>23</v>
      </c>
      <c r="AG15" s="8">
        <v>23</v>
      </c>
      <c r="AH15" s="8">
        <v>19</v>
      </c>
      <c r="AI15" s="7">
        <v>8</v>
      </c>
      <c r="AJ15" s="8">
        <v>18</v>
      </c>
      <c r="AK15" s="8">
        <v>22</v>
      </c>
      <c r="AL15" s="8">
        <v>17</v>
      </c>
      <c r="AM15" s="8">
        <v>17</v>
      </c>
      <c r="AN15" s="8">
        <v>19</v>
      </c>
      <c r="AO15" s="7">
        <v>7</v>
      </c>
      <c r="AP15" s="8">
        <v>20</v>
      </c>
    </row>
    <row r="16" spans="1:42" ht="12.95" customHeight="1">
      <c r="A16" s="5" t="s">
        <v>17</v>
      </c>
      <c r="B16" s="6"/>
      <c r="C16" s="8">
        <v>11</v>
      </c>
      <c r="D16" s="8">
        <v>31</v>
      </c>
      <c r="E16" s="8">
        <v>30</v>
      </c>
      <c r="F16" s="8">
        <v>26</v>
      </c>
      <c r="G16" s="8">
        <v>27</v>
      </c>
      <c r="H16" s="8">
        <v>17</v>
      </c>
      <c r="I16" s="8">
        <v>12</v>
      </c>
      <c r="J16" s="8">
        <v>18</v>
      </c>
      <c r="K16" s="8">
        <v>19</v>
      </c>
      <c r="L16" s="8">
        <v>10</v>
      </c>
      <c r="M16" s="8">
        <v>11</v>
      </c>
      <c r="N16" s="8">
        <v>11</v>
      </c>
      <c r="O16" s="8">
        <v>15</v>
      </c>
      <c r="P16" s="7">
        <v>7</v>
      </c>
      <c r="Q16" s="8">
        <v>12</v>
      </c>
      <c r="R16" s="7">
        <v>3</v>
      </c>
      <c r="S16" s="8">
        <v>12</v>
      </c>
      <c r="T16" s="7">
        <v>8</v>
      </c>
      <c r="U16" s="7">
        <v>3</v>
      </c>
      <c r="V16" s="8">
        <v>12</v>
      </c>
      <c r="W16" s="8">
        <v>12</v>
      </c>
      <c r="X16" s="8">
        <v>14</v>
      </c>
      <c r="Y16" s="7">
        <v>9</v>
      </c>
      <c r="Z16" s="8">
        <v>15</v>
      </c>
      <c r="AA16" s="8">
        <v>13</v>
      </c>
      <c r="AB16" s="7">
        <v>7</v>
      </c>
      <c r="AC16" s="7">
        <v>4</v>
      </c>
      <c r="AD16" s="8">
        <v>10</v>
      </c>
      <c r="AE16" s="7">
        <v>4</v>
      </c>
      <c r="AF16" s="8">
        <v>10</v>
      </c>
      <c r="AG16" s="8">
        <v>13</v>
      </c>
      <c r="AH16" s="8">
        <v>11</v>
      </c>
      <c r="AI16" s="7">
        <v>6</v>
      </c>
      <c r="AJ16" s="8">
        <v>16</v>
      </c>
      <c r="AK16" s="7">
        <v>7</v>
      </c>
      <c r="AL16" s="8">
        <v>14</v>
      </c>
      <c r="AM16" s="8">
        <v>20</v>
      </c>
      <c r="AN16" s="8">
        <v>11</v>
      </c>
      <c r="AO16" s="7">
        <v>4</v>
      </c>
      <c r="AP16" s="8">
        <v>10</v>
      </c>
    </row>
    <row r="17" spans="1:42" ht="12.95" customHeight="1">
      <c r="A17" s="5" t="s">
        <v>18</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7">
        <v>1</v>
      </c>
      <c r="AN17" s="6"/>
      <c r="AO17" s="6"/>
      <c r="AP17" s="6"/>
    </row>
    <row r="18" spans="1:42" ht="12.95" customHeight="1">
      <c r="A18" s="5" t="s">
        <v>19</v>
      </c>
      <c r="B18" s="6"/>
      <c r="C18" s="6"/>
      <c r="D18" s="6"/>
      <c r="E18" s="6"/>
      <c r="F18" s="6"/>
      <c r="G18" s="6"/>
      <c r="H18" s="6"/>
      <c r="I18" s="6"/>
      <c r="J18" s="7">
        <v>1</v>
      </c>
      <c r="K18" s="6"/>
      <c r="L18" s="6"/>
      <c r="M18" s="6"/>
      <c r="N18" s="6"/>
      <c r="O18" s="6"/>
      <c r="P18" s="6"/>
      <c r="Q18" s="6"/>
      <c r="R18" s="6"/>
      <c r="S18" s="6"/>
      <c r="T18" s="6"/>
      <c r="U18" s="6"/>
      <c r="V18" s="6"/>
      <c r="W18" s="6"/>
      <c r="X18" s="6"/>
      <c r="Y18" s="6"/>
      <c r="Z18" s="6"/>
      <c r="AA18" s="7">
        <v>1</v>
      </c>
      <c r="AB18" s="6"/>
      <c r="AC18" s="6"/>
      <c r="AD18" s="6"/>
      <c r="AE18" s="6"/>
      <c r="AF18" s="6"/>
      <c r="AG18" s="6"/>
      <c r="AH18" s="7">
        <v>1</v>
      </c>
      <c r="AI18" s="6"/>
      <c r="AJ18" s="7">
        <v>2</v>
      </c>
      <c r="AK18" s="6"/>
      <c r="AL18" s="6"/>
      <c r="AM18" s="7">
        <v>1</v>
      </c>
      <c r="AN18" s="6"/>
      <c r="AO18" s="6"/>
      <c r="AP18" s="6"/>
    </row>
    <row r="19" spans="1:42" ht="12.95" customHeight="1">
      <c r="A19" s="5" t="s">
        <v>20</v>
      </c>
      <c r="B19" s="6"/>
      <c r="C19" s="6"/>
      <c r="D19" s="6"/>
      <c r="E19" s="6"/>
      <c r="F19" s="6"/>
      <c r="G19" s="6"/>
      <c r="H19" s="6"/>
      <c r="I19" s="6"/>
      <c r="J19" s="6"/>
      <c r="K19" s="7">
        <v>1</v>
      </c>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row>
    <row r="20" spans="1:42" ht="12.95" customHeight="1">
      <c r="A20" s="5" t="s">
        <v>21</v>
      </c>
      <c r="B20" s="6"/>
      <c r="C20" s="6"/>
      <c r="D20" s="6"/>
      <c r="E20" s="6"/>
      <c r="F20" s="6"/>
      <c r="G20" s="6"/>
      <c r="H20" s="6"/>
      <c r="I20" s="6"/>
      <c r="J20" s="7">
        <v>1</v>
      </c>
      <c r="K20" s="6"/>
      <c r="L20" s="6"/>
      <c r="M20" s="6"/>
      <c r="N20" s="6"/>
      <c r="O20" s="6"/>
      <c r="P20" s="6"/>
      <c r="Q20" s="6"/>
      <c r="R20" s="6"/>
      <c r="S20" s="6"/>
      <c r="T20" s="6"/>
      <c r="U20" s="6"/>
      <c r="V20" s="7">
        <v>3</v>
      </c>
      <c r="W20" s="6"/>
      <c r="X20" s="6"/>
      <c r="Y20" s="6"/>
      <c r="Z20" s="6"/>
      <c r="AA20" s="6"/>
      <c r="AB20" s="6"/>
      <c r="AC20" s="6"/>
      <c r="AD20" s="6"/>
      <c r="AE20" s="6"/>
      <c r="AF20" s="6"/>
      <c r="AG20" s="6"/>
      <c r="AH20" s="7">
        <v>1</v>
      </c>
      <c r="AI20" s="6"/>
      <c r="AJ20" s="6"/>
      <c r="AK20" s="6"/>
      <c r="AL20" s="6"/>
      <c r="AM20" s="6"/>
      <c r="AN20" s="6"/>
      <c r="AO20" s="6"/>
      <c r="AP20" s="6"/>
    </row>
    <row r="21" spans="1:42" ht="12.95" customHeight="1">
      <c r="A21" s="5" t="s">
        <v>22</v>
      </c>
      <c r="B21" s="6"/>
      <c r="C21" s="6"/>
      <c r="D21" s="6"/>
      <c r="E21" s="6"/>
      <c r="F21" s="6"/>
      <c r="G21" s="6"/>
      <c r="H21" s="6"/>
      <c r="I21" s="6"/>
      <c r="J21" s="6"/>
      <c r="K21" s="7">
        <v>2</v>
      </c>
      <c r="L21" s="6"/>
      <c r="M21" s="7">
        <v>1</v>
      </c>
      <c r="N21" s="6"/>
      <c r="O21" s="6"/>
      <c r="P21" s="6"/>
      <c r="Q21" s="6"/>
      <c r="R21" s="6"/>
      <c r="S21" s="7">
        <v>3</v>
      </c>
      <c r="T21" s="7">
        <v>4</v>
      </c>
      <c r="U21" s="7">
        <v>4</v>
      </c>
      <c r="V21" s="8">
        <v>23</v>
      </c>
      <c r="W21" s="7">
        <v>9</v>
      </c>
      <c r="X21" s="8">
        <v>20</v>
      </c>
      <c r="Y21" s="7">
        <v>7</v>
      </c>
      <c r="Z21" s="7">
        <v>8</v>
      </c>
      <c r="AA21" s="7">
        <v>5</v>
      </c>
      <c r="AB21" s="7">
        <v>4</v>
      </c>
      <c r="AC21" s="7">
        <v>2</v>
      </c>
      <c r="AD21" s="7">
        <v>7</v>
      </c>
      <c r="AE21" s="7">
        <v>6</v>
      </c>
      <c r="AF21" s="8">
        <v>14</v>
      </c>
      <c r="AG21" s="8">
        <v>13</v>
      </c>
      <c r="AH21" s="8">
        <v>12</v>
      </c>
      <c r="AI21" s="7">
        <v>5</v>
      </c>
      <c r="AJ21" s="7">
        <v>5</v>
      </c>
      <c r="AK21" s="7">
        <v>9</v>
      </c>
      <c r="AL21" s="8">
        <v>12</v>
      </c>
      <c r="AM21" s="8">
        <v>15</v>
      </c>
      <c r="AN21" s="7">
        <v>4</v>
      </c>
      <c r="AO21" s="7">
        <v>3</v>
      </c>
      <c r="AP21" s="8">
        <v>11</v>
      </c>
    </row>
    <row r="22" spans="1:42" ht="12.95" customHeight="1">
      <c r="A22" s="5" t="s">
        <v>23</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7">
        <v>1</v>
      </c>
      <c r="AO22" s="6"/>
      <c r="AP22" s="6"/>
    </row>
    <row r="23" spans="1:42" ht="12.95" customHeight="1">
      <c r="A23" s="5" t="s">
        <v>24</v>
      </c>
      <c r="B23" s="6"/>
      <c r="C23" s="6"/>
      <c r="D23" s="6"/>
      <c r="E23" s="6"/>
      <c r="F23" s="6"/>
      <c r="G23" s="6"/>
      <c r="H23" s="6"/>
      <c r="I23" s="6"/>
      <c r="J23" s="6"/>
      <c r="K23" s="6"/>
      <c r="L23" s="6"/>
      <c r="M23" s="6"/>
      <c r="N23" s="6"/>
      <c r="O23" s="6"/>
      <c r="P23" s="7">
        <v>1</v>
      </c>
      <c r="Q23" s="6"/>
      <c r="R23" s="6"/>
      <c r="S23" s="6"/>
      <c r="T23" s="6"/>
      <c r="U23" s="6"/>
      <c r="V23" s="6"/>
      <c r="W23" s="6"/>
      <c r="X23" s="6"/>
      <c r="Y23" s="6"/>
      <c r="Z23" s="6"/>
      <c r="AA23" s="6"/>
      <c r="AB23" s="6"/>
      <c r="AC23" s="6"/>
      <c r="AD23" s="6"/>
      <c r="AE23" s="6"/>
      <c r="AF23" s="6"/>
      <c r="AG23" s="7">
        <v>4</v>
      </c>
      <c r="AH23" s="7">
        <v>3</v>
      </c>
      <c r="AI23" s="6"/>
      <c r="AJ23" s="7">
        <v>3</v>
      </c>
      <c r="AK23" s="7">
        <v>1</v>
      </c>
      <c r="AL23" s="7">
        <v>4</v>
      </c>
      <c r="AM23" s="7">
        <v>2</v>
      </c>
      <c r="AN23" s="7">
        <v>4</v>
      </c>
      <c r="AO23" s="7">
        <v>3</v>
      </c>
      <c r="AP23" s="6"/>
    </row>
    <row r="24" spans="1:42" ht="12.95" customHeight="1">
      <c r="A24" s="5" t="s">
        <v>25</v>
      </c>
      <c r="B24" s="6"/>
      <c r="C24" s="6"/>
      <c r="D24" s="6"/>
      <c r="E24" s="7">
        <v>8</v>
      </c>
      <c r="F24" s="8">
        <v>15</v>
      </c>
      <c r="G24" s="7">
        <v>6</v>
      </c>
      <c r="H24" s="7">
        <v>3</v>
      </c>
      <c r="I24" s="7">
        <v>1</v>
      </c>
      <c r="J24" s="7">
        <v>1</v>
      </c>
      <c r="K24" s="7">
        <v>3</v>
      </c>
      <c r="L24" s="7">
        <v>2</v>
      </c>
      <c r="M24" s="6"/>
      <c r="N24" s="7">
        <v>1</v>
      </c>
      <c r="O24" s="7">
        <v>1</v>
      </c>
      <c r="P24" s="7">
        <v>2</v>
      </c>
      <c r="Q24" s="7">
        <v>5</v>
      </c>
      <c r="R24" s="7">
        <v>1</v>
      </c>
      <c r="S24" s="7">
        <v>1</v>
      </c>
      <c r="T24" s="7">
        <v>1</v>
      </c>
      <c r="U24" s="6"/>
      <c r="V24" s="7">
        <v>7</v>
      </c>
      <c r="W24" s="7">
        <v>6</v>
      </c>
      <c r="X24" s="7">
        <v>2</v>
      </c>
      <c r="Y24" s="7">
        <v>3</v>
      </c>
      <c r="Z24" s="7">
        <v>8</v>
      </c>
      <c r="AA24" s="7">
        <v>2</v>
      </c>
      <c r="AB24" s="7">
        <v>3</v>
      </c>
      <c r="AC24" s="7">
        <v>4</v>
      </c>
      <c r="AD24" s="7">
        <v>6</v>
      </c>
      <c r="AE24" s="7">
        <v>2</v>
      </c>
      <c r="AF24" s="7">
        <v>9</v>
      </c>
      <c r="AG24" s="7">
        <v>6</v>
      </c>
      <c r="AH24" s="7">
        <v>4</v>
      </c>
      <c r="AI24" s="7">
        <v>1</v>
      </c>
      <c r="AJ24" s="7">
        <v>5</v>
      </c>
      <c r="AK24" s="6"/>
      <c r="AL24" s="7">
        <v>9</v>
      </c>
      <c r="AM24" s="7">
        <v>7</v>
      </c>
      <c r="AN24" s="7">
        <v>2</v>
      </c>
      <c r="AO24" s="7">
        <v>2</v>
      </c>
      <c r="AP24" s="7">
        <v>3</v>
      </c>
    </row>
    <row r="25" spans="1:42" ht="12.95" customHeight="1">
      <c r="A25" s="5" t="s">
        <v>26</v>
      </c>
      <c r="B25" s="6"/>
      <c r="C25" s="7">
        <v>1</v>
      </c>
      <c r="D25" s="7">
        <v>5</v>
      </c>
      <c r="E25" s="7">
        <v>8</v>
      </c>
      <c r="F25" s="7">
        <v>2</v>
      </c>
      <c r="G25" s="7">
        <v>6</v>
      </c>
      <c r="H25" s="7">
        <v>3</v>
      </c>
      <c r="I25" s="7">
        <v>2</v>
      </c>
      <c r="J25" s="6"/>
      <c r="K25" s="6"/>
      <c r="L25" s="7">
        <v>1</v>
      </c>
      <c r="M25" s="6"/>
      <c r="N25" s="6"/>
      <c r="O25" s="7">
        <v>2</v>
      </c>
      <c r="P25" s="7">
        <v>2</v>
      </c>
      <c r="Q25" s="7">
        <v>6</v>
      </c>
      <c r="R25" s="6"/>
      <c r="S25" s="7">
        <v>2</v>
      </c>
      <c r="T25" s="6"/>
      <c r="U25" s="6"/>
      <c r="V25" s="6"/>
      <c r="W25" s="7">
        <v>2</v>
      </c>
      <c r="X25" s="7">
        <v>1</v>
      </c>
      <c r="Y25" s="6"/>
      <c r="Z25" s="7">
        <v>1</v>
      </c>
      <c r="AA25" s="6"/>
      <c r="AB25" s="6"/>
      <c r="AC25" s="6"/>
      <c r="AD25" s="7">
        <v>1</v>
      </c>
      <c r="AE25" s="6"/>
      <c r="AF25" s="6"/>
      <c r="AG25" s="6"/>
      <c r="AH25" s="6"/>
      <c r="AI25" s="7">
        <v>1</v>
      </c>
      <c r="AJ25" s="6"/>
      <c r="AK25" s="7">
        <v>1</v>
      </c>
      <c r="AL25" s="7">
        <v>2</v>
      </c>
      <c r="AM25" s="7">
        <v>5</v>
      </c>
      <c r="AN25" s="7">
        <v>9</v>
      </c>
      <c r="AO25" s="7">
        <v>9</v>
      </c>
      <c r="AP25" s="7">
        <v>1</v>
      </c>
    </row>
    <row r="26" spans="1:42" ht="12.95" customHeight="1">
      <c r="A26" s="5" t="s">
        <v>27</v>
      </c>
      <c r="B26" s="6"/>
      <c r="C26" s="6"/>
      <c r="D26" s="7">
        <v>4</v>
      </c>
      <c r="E26" s="7">
        <v>6</v>
      </c>
      <c r="F26" s="7">
        <v>7</v>
      </c>
      <c r="G26" s="6"/>
      <c r="H26" s="7">
        <v>3</v>
      </c>
      <c r="I26" s="7">
        <v>1</v>
      </c>
      <c r="J26" s="6"/>
      <c r="K26" s="6"/>
      <c r="L26" s="6"/>
      <c r="M26" s="6"/>
      <c r="N26" s="7">
        <v>1</v>
      </c>
      <c r="O26" s="6"/>
      <c r="P26" s="7">
        <v>1</v>
      </c>
      <c r="Q26" s="6"/>
      <c r="R26" s="6"/>
      <c r="S26" s="7">
        <v>5</v>
      </c>
      <c r="T26" s="7">
        <v>8</v>
      </c>
      <c r="U26" s="7">
        <v>1</v>
      </c>
      <c r="V26" s="8">
        <v>10</v>
      </c>
      <c r="W26" s="7">
        <v>1</v>
      </c>
      <c r="X26" s="7">
        <v>4</v>
      </c>
      <c r="Y26" s="6"/>
      <c r="Z26" s="7">
        <v>9</v>
      </c>
      <c r="AA26" s="7">
        <v>2</v>
      </c>
      <c r="AB26" s="7">
        <v>1</v>
      </c>
      <c r="AC26" s="7">
        <v>1</v>
      </c>
      <c r="AD26" s="7">
        <v>2</v>
      </c>
      <c r="AE26" s="7">
        <v>1</v>
      </c>
      <c r="AF26" s="7">
        <v>9</v>
      </c>
      <c r="AG26" s="7">
        <v>4</v>
      </c>
      <c r="AH26" s="6"/>
      <c r="AI26" s="6"/>
      <c r="AJ26" s="7">
        <v>1</v>
      </c>
      <c r="AK26" s="7">
        <v>2</v>
      </c>
      <c r="AL26" s="7">
        <v>2</v>
      </c>
      <c r="AM26" s="6"/>
      <c r="AN26" s="6"/>
      <c r="AO26" s="6"/>
      <c r="AP26" s="7">
        <v>2</v>
      </c>
    </row>
    <row r="27" spans="1:42" ht="12.95" customHeight="1">
      <c r="A27" s="5" t="s">
        <v>28</v>
      </c>
      <c r="B27" s="6"/>
      <c r="C27" s="6"/>
      <c r="D27" s="6"/>
      <c r="E27" s="7">
        <v>4</v>
      </c>
      <c r="F27" s="7">
        <v>4</v>
      </c>
      <c r="G27" s="7">
        <v>4</v>
      </c>
      <c r="H27" s="7">
        <v>5</v>
      </c>
      <c r="I27" s="7">
        <v>1</v>
      </c>
      <c r="J27" s="7">
        <v>1</v>
      </c>
      <c r="K27" s="7">
        <v>5</v>
      </c>
      <c r="L27" s="7">
        <v>6</v>
      </c>
      <c r="M27" s="6"/>
      <c r="N27" s="7">
        <v>5</v>
      </c>
      <c r="O27" s="7">
        <v>1</v>
      </c>
      <c r="P27" s="6"/>
      <c r="Q27" s="7">
        <v>2</v>
      </c>
      <c r="R27" s="6"/>
      <c r="S27" s="7">
        <v>4</v>
      </c>
      <c r="T27" s="7">
        <v>5</v>
      </c>
      <c r="U27" s="7">
        <v>4</v>
      </c>
      <c r="V27" s="7">
        <v>5</v>
      </c>
      <c r="W27" s="7">
        <v>3</v>
      </c>
      <c r="X27" s="7">
        <v>9</v>
      </c>
      <c r="Y27" s="7">
        <v>1</v>
      </c>
      <c r="Z27" s="6"/>
      <c r="AA27" s="7">
        <v>1</v>
      </c>
      <c r="AB27" s="6"/>
      <c r="AC27" s="6"/>
      <c r="AD27" s="7">
        <v>1</v>
      </c>
      <c r="AE27" s="7">
        <v>2</v>
      </c>
      <c r="AF27" s="7">
        <v>3</v>
      </c>
      <c r="AG27" s="7">
        <v>6</v>
      </c>
      <c r="AH27" s="7">
        <v>4</v>
      </c>
      <c r="AI27" s="7">
        <v>2</v>
      </c>
      <c r="AJ27" s="7">
        <v>2</v>
      </c>
      <c r="AK27" s="7">
        <v>7</v>
      </c>
      <c r="AL27" s="7">
        <v>6</v>
      </c>
      <c r="AM27" s="7">
        <v>5</v>
      </c>
      <c r="AN27" s="7">
        <v>2</v>
      </c>
      <c r="AO27" s="7">
        <v>6</v>
      </c>
      <c r="AP27" s="7">
        <v>4</v>
      </c>
    </row>
    <row r="28" spans="1:42" ht="12.95" customHeight="1">
      <c r="A28" s="5" t="s">
        <v>29</v>
      </c>
      <c r="B28" s="6"/>
      <c r="C28" s="6"/>
      <c r="D28" s="7">
        <v>7</v>
      </c>
      <c r="E28" s="8">
        <v>17</v>
      </c>
      <c r="F28" s="8">
        <v>17</v>
      </c>
      <c r="G28" s="8">
        <v>11</v>
      </c>
      <c r="H28" s="7">
        <v>6</v>
      </c>
      <c r="I28" s="7">
        <v>9</v>
      </c>
      <c r="J28" s="7">
        <v>5</v>
      </c>
      <c r="K28" s="7">
        <v>1</v>
      </c>
      <c r="L28" s="7">
        <v>5</v>
      </c>
      <c r="M28" s="7">
        <v>3</v>
      </c>
      <c r="N28" s="7">
        <v>3</v>
      </c>
      <c r="O28" s="7">
        <v>5</v>
      </c>
      <c r="P28" s="7">
        <v>4</v>
      </c>
      <c r="Q28" s="7">
        <v>5</v>
      </c>
      <c r="R28" s="7">
        <v>3</v>
      </c>
      <c r="S28" s="7">
        <v>3</v>
      </c>
      <c r="T28" s="7">
        <v>5</v>
      </c>
      <c r="U28" s="7">
        <v>2</v>
      </c>
      <c r="V28" s="7">
        <v>6</v>
      </c>
      <c r="W28" s="6"/>
      <c r="X28" s="7">
        <v>7</v>
      </c>
      <c r="Y28" s="6"/>
      <c r="Z28" s="7">
        <v>1</v>
      </c>
      <c r="AA28" s="6"/>
      <c r="AB28" s="7">
        <v>1</v>
      </c>
      <c r="AC28" s="7">
        <v>1</v>
      </c>
      <c r="AD28" s="7">
        <v>3</v>
      </c>
      <c r="AE28" s="7">
        <v>1</v>
      </c>
      <c r="AF28" s="7">
        <v>3</v>
      </c>
      <c r="AG28" s="7">
        <v>1</v>
      </c>
      <c r="AH28" s="7">
        <v>5</v>
      </c>
      <c r="AI28" s="6"/>
      <c r="AJ28" s="7">
        <v>3</v>
      </c>
      <c r="AK28" s="7">
        <v>7</v>
      </c>
      <c r="AL28" s="7">
        <v>7</v>
      </c>
      <c r="AM28" s="8">
        <v>10</v>
      </c>
      <c r="AN28" s="7">
        <v>6</v>
      </c>
      <c r="AO28" s="7">
        <v>4</v>
      </c>
      <c r="AP28" s="8">
        <v>11</v>
      </c>
    </row>
    <row r="29" spans="1:42" ht="12.95" customHeight="1">
      <c r="A29" s="5" t="s">
        <v>30</v>
      </c>
      <c r="B29" s="6"/>
      <c r="C29" s="7">
        <v>4</v>
      </c>
      <c r="D29" s="8">
        <v>18</v>
      </c>
      <c r="E29" s="8">
        <v>26</v>
      </c>
      <c r="F29" s="8">
        <v>27</v>
      </c>
      <c r="G29" s="8">
        <v>23</v>
      </c>
      <c r="H29" s="8">
        <v>25</v>
      </c>
      <c r="I29" s="8">
        <v>25</v>
      </c>
      <c r="J29" s="8">
        <v>16</v>
      </c>
      <c r="K29" s="8">
        <v>12</v>
      </c>
      <c r="L29" s="8">
        <v>10</v>
      </c>
      <c r="M29" s="8">
        <v>12</v>
      </c>
      <c r="N29" s="7">
        <v>8</v>
      </c>
      <c r="O29" s="7">
        <v>8</v>
      </c>
      <c r="P29" s="7">
        <v>9</v>
      </c>
      <c r="Q29" s="8">
        <v>19</v>
      </c>
      <c r="R29" s="8">
        <v>16</v>
      </c>
      <c r="S29" s="8">
        <v>21</v>
      </c>
      <c r="T29" s="7">
        <v>8</v>
      </c>
      <c r="U29" s="8">
        <v>10</v>
      </c>
      <c r="V29" s="8">
        <v>27</v>
      </c>
      <c r="W29" s="7">
        <v>8</v>
      </c>
      <c r="X29" s="8">
        <v>11</v>
      </c>
      <c r="Y29" s="8">
        <v>11</v>
      </c>
      <c r="Z29" s="8">
        <v>15</v>
      </c>
      <c r="AA29" s="7">
        <v>8</v>
      </c>
      <c r="AB29" s="8">
        <v>10</v>
      </c>
      <c r="AC29" s="7">
        <v>3</v>
      </c>
      <c r="AD29" s="8">
        <v>25</v>
      </c>
      <c r="AE29" s="8">
        <v>11</v>
      </c>
      <c r="AF29" s="8">
        <v>23</v>
      </c>
      <c r="AG29" s="8">
        <v>20</v>
      </c>
      <c r="AH29" s="8">
        <v>11</v>
      </c>
      <c r="AI29" s="8">
        <v>14</v>
      </c>
      <c r="AJ29" s="8">
        <v>10</v>
      </c>
      <c r="AK29" s="8">
        <v>10</v>
      </c>
      <c r="AL29" s="8">
        <v>17</v>
      </c>
      <c r="AM29" s="8">
        <v>11</v>
      </c>
      <c r="AN29" s="7">
        <v>7</v>
      </c>
      <c r="AO29" s="8">
        <v>13</v>
      </c>
      <c r="AP29" s="8">
        <v>12</v>
      </c>
    </row>
    <row r="30" spans="1:42" ht="12.95" customHeight="1">
      <c r="A30" s="5" t="s">
        <v>31</v>
      </c>
      <c r="B30" s="6"/>
      <c r="C30" s="7">
        <v>7</v>
      </c>
      <c r="D30" s="8">
        <v>19</v>
      </c>
      <c r="E30" s="8">
        <v>23</v>
      </c>
      <c r="F30" s="8">
        <v>19</v>
      </c>
      <c r="G30" s="8">
        <v>11</v>
      </c>
      <c r="H30" s="7">
        <v>3</v>
      </c>
      <c r="I30" s="7">
        <v>4</v>
      </c>
      <c r="J30" s="7">
        <v>2</v>
      </c>
      <c r="K30" s="7">
        <v>1</v>
      </c>
      <c r="L30" s="7">
        <v>1</v>
      </c>
      <c r="M30" s="7">
        <v>1</v>
      </c>
      <c r="N30" s="7">
        <v>1</v>
      </c>
      <c r="O30" s="7">
        <v>5</v>
      </c>
      <c r="P30" s="7">
        <v>7</v>
      </c>
      <c r="Q30" s="8">
        <v>13</v>
      </c>
      <c r="R30" s="7">
        <v>3</v>
      </c>
      <c r="S30" s="7">
        <v>5</v>
      </c>
      <c r="T30" s="7">
        <v>1</v>
      </c>
      <c r="U30" s="7">
        <v>2</v>
      </c>
      <c r="V30" s="7">
        <v>7</v>
      </c>
      <c r="W30" s="7">
        <v>4</v>
      </c>
      <c r="X30" s="7">
        <v>1</v>
      </c>
      <c r="Y30" s="7">
        <v>4</v>
      </c>
      <c r="Z30" s="8">
        <v>13</v>
      </c>
      <c r="AA30" s="7">
        <v>3</v>
      </c>
      <c r="AB30" s="7">
        <v>4</v>
      </c>
      <c r="AC30" s="7">
        <v>2</v>
      </c>
      <c r="AD30" s="7">
        <v>4</v>
      </c>
      <c r="AE30" s="7">
        <v>7</v>
      </c>
      <c r="AF30" s="8">
        <v>17</v>
      </c>
      <c r="AG30" s="7">
        <v>5</v>
      </c>
      <c r="AH30" s="7">
        <v>8</v>
      </c>
      <c r="AI30" s="7">
        <v>7</v>
      </c>
      <c r="AJ30" s="7">
        <v>6</v>
      </c>
      <c r="AK30" s="7">
        <v>9</v>
      </c>
      <c r="AL30" s="7">
        <v>8</v>
      </c>
      <c r="AM30" s="7">
        <v>4</v>
      </c>
      <c r="AN30" s="7">
        <v>6</v>
      </c>
      <c r="AO30" s="7">
        <v>5</v>
      </c>
      <c r="AP30" s="7">
        <v>2</v>
      </c>
    </row>
    <row r="31" spans="1:42" ht="12.95" customHeight="1">
      <c r="A31" s="5" t="s">
        <v>32</v>
      </c>
      <c r="B31" s="6"/>
      <c r="C31" s="6"/>
      <c r="D31" s="7">
        <v>1</v>
      </c>
      <c r="E31" s="7">
        <v>6</v>
      </c>
      <c r="F31" s="7">
        <v>3</v>
      </c>
      <c r="G31" s="7">
        <v>9</v>
      </c>
      <c r="H31" s="7">
        <v>3</v>
      </c>
      <c r="I31" s="7">
        <v>3</v>
      </c>
      <c r="J31" s="7">
        <v>3</v>
      </c>
      <c r="K31" s="6"/>
      <c r="L31" s="7">
        <v>1</v>
      </c>
      <c r="M31" s="6"/>
      <c r="N31" s="6"/>
      <c r="O31" s="7">
        <v>1</v>
      </c>
      <c r="P31" s="6"/>
      <c r="Q31" s="6"/>
      <c r="R31" s="7">
        <v>1</v>
      </c>
      <c r="S31" s="7">
        <v>2</v>
      </c>
      <c r="T31" s="6"/>
      <c r="U31" s="7">
        <v>2</v>
      </c>
      <c r="V31" s="7">
        <v>6</v>
      </c>
      <c r="W31" s="6"/>
      <c r="X31" s="6"/>
      <c r="Y31" s="7">
        <v>1</v>
      </c>
      <c r="Z31" s="6"/>
      <c r="AA31" s="7">
        <v>3</v>
      </c>
      <c r="AB31" s="6"/>
      <c r="AC31" s="6"/>
      <c r="AD31" s="7">
        <v>1</v>
      </c>
      <c r="AE31" s="6"/>
      <c r="AF31" s="7">
        <v>8</v>
      </c>
      <c r="AG31" s="7">
        <v>2</v>
      </c>
      <c r="AH31" s="7">
        <v>5</v>
      </c>
      <c r="AI31" s="7">
        <v>2</v>
      </c>
      <c r="AJ31" s="7">
        <v>5</v>
      </c>
      <c r="AK31" s="7">
        <v>7</v>
      </c>
      <c r="AL31" s="7">
        <v>3</v>
      </c>
      <c r="AM31" s="6"/>
      <c r="AN31" s="7">
        <v>1</v>
      </c>
      <c r="AO31" s="7">
        <v>1</v>
      </c>
      <c r="AP31" s="7">
        <v>2</v>
      </c>
    </row>
    <row r="32" spans="1:42" ht="12.95" customHeight="1">
      <c r="A32" s="5" t="s">
        <v>33</v>
      </c>
      <c r="B32" s="6"/>
      <c r="C32" s="6"/>
      <c r="D32" s="7">
        <v>1</v>
      </c>
      <c r="E32" s="7">
        <v>1</v>
      </c>
      <c r="F32" s="7">
        <v>1</v>
      </c>
      <c r="G32" s="6"/>
      <c r="H32" s="6"/>
      <c r="I32" s="6"/>
      <c r="J32" s="6"/>
      <c r="K32" s="6"/>
      <c r="L32" s="6"/>
      <c r="M32" s="6"/>
      <c r="N32" s="6"/>
      <c r="O32" s="6"/>
      <c r="P32" s="6"/>
      <c r="Q32" s="6"/>
      <c r="R32" s="6"/>
      <c r="S32" s="7">
        <v>1</v>
      </c>
      <c r="T32" s="6"/>
      <c r="U32" s="6"/>
      <c r="V32" s="7">
        <v>1</v>
      </c>
      <c r="W32" s="6"/>
      <c r="X32" s="6"/>
      <c r="Y32" s="6"/>
      <c r="Z32" s="7">
        <v>1</v>
      </c>
      <c r="AA32" s="7">
        <v>1</v>
      </c>
      <c r="AB32" s="7">
        <v>1</v>
      </c>
      <c r="AC32" s="7">
        <v>1</v>
      </c>
      <c r="AD32" s="7">
        <v>1</v>
      </c>
      <c r="AE32" s="6"/>
      <c r="AF32" s="7">
        <v>2</v>
      </c>
      <c r="AG32" s="7">
        <v>1</v>
      </c>
      <c r="AH32" s="7">
        <v>1</v>
      </c>
      <c r="AI32" s="6"/>
      <c r="AJ32" s="6"/>
      <c r="AK32" s="6"/>
      <c r="AL32" s="7">
        <v>1</v>
      </c>
      <c r="AM32" s="7">
        <v>1</v>
      </c>
      <c r="AN32" s="7">
        <v>1</v>
      </c>
      <c r="AO32" s="6"/>
      <c r="AP32" s="6"/>
    </row>
    <row r="33" spans="1:42" ht="12.95" customHeight="1">
      <c r="A33" s="5" t="s">
        <v>34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95" customHeight="1">
      <c r="A34" s="5" t="s">
        <v>35</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2.95" customHeight="1">
      <c r="A35" s="5" t="s">
        <v>36</v>
      </c>
      <c r="B35" s="6"/>
      <c r="C35" s="6"/>
      <c r="D35" s="7">
        <v>3</v>
      </c>
      <c r="E35" s="8">
        <v>14</v>
      </c>
      <c r="F35" s="8">
        <v>16</v>
      </c>
      <c r="G35" s="7">
        <v>5</v>
      </c>
      <c r="H35" s="7">
        <v>1</v>
      </c>
      <c r="I35" s="7">
        <v>5</v>
      </c>
      <c r="J35" s="7">
        <v>8</v>
      </c>
      <c r="K35" s="7">
        <v>1</v>
      </c>
      <c r="L35" s="7">
        <v>1</v>
      </c>
      <c r="M35" s="6"/>
      <c r="N35" s="7">
        <v>2</v>
      </c>
      <c r="O35" s="7">
        <v>7</v>
      </c>
      <c r="P35" s="7">
        <v>8</v>
      </c>
      <c r="Q35" s="7">
        <v>8</v>
      </c>
      <c r="R35" s="7">
        <v>2</v>
      </c>
      <c r="S35" s="7">
        <v>3</v>
      </c>
      <c r="T35" s="7">
        <v>2</v>
      </c>
      <c r="U35" s="7">
        <v>1</v>
      </c>
      <c r="V35" s="7">
        <v>8</v>
      </c>
      <c r="W35" s="6"/>
      <c r="X35" s="7">
        <v>1</v>
      </c>
      <c r="Y35" s="7">
        <v>2</v>
      </c>
      <c r="Z35" s="7">
        <v>6</v>
      </c>
      <c r="AA35" s="7">
        <v>6</v>
      </c>
      <c r="AB35" s="7">
        <v>3</v>
      </c>
      <c r="AC35" s="7">
        <v>4</v>
      </c>
      <c r="AD35" s="7">
        <v>4</v>
      </c>
      <c r="AE35" s="7">
        <v>2</v>
      </c>
      <c r="AF35" s="7">
        <v>1</v>
      </c>
      <c r="AG35" s="7">
        <v>2</v>
      </c>
      <c r="AH35" s="7">
        <v>3</v>
      </c>
      <c r="AI35" s="7">
        <v>1</v>
      </c>
      <c r="AJ35" s="6"/>
      <c r="AK35" s="7">
        <v>1</v>
      </c>
      <c r="AL35" s="7">
        <v>8</v>
      </c>
      <c r="AM35" s="7">
        <v>6</v>
      </c>
      <c r="AN35" s="7">
        <v>6</v>
      </c>
      <c r="AO35" s="7">
        <v>4</v>
      </c>
      <c r="AP35" s="7">
        <v>9</v>
      </c>
    </row>
    <row r="36" spans="1:42" ht="12.95" customHeight="1">
      <c r="A36" s="5" t="s">
        <v>37</v>
      </c>
      <c r="B36" s="6"/>
      <c r="C36" s="6"/>
      <c r="D36" s="6"/>
      <c r="E36" s="7">
        <v>9</v>
      </c>
      <c r="F36" s="8">
        <v>18</v>
      </c>
      <c r="G36" s="7">
        <v>4</v>
      </c>
      <c r="H36" s="7">
        <v>1</v>
      </c>
      <c r="I36" s="7">
        <v>6</v>
      </c>
      <c r="J36" s="7">
        <v>9</v>
      </c>
      <c r="K36" s="7">
        <v>1</v>
      </c>
      <c r="L36" s="7">
        <v>1</v>
      </c>
      <c r="M36" s="6"/>
      <c r="N36" s="7">
        <v>1</v>
      </c>
      <c r="O36" s="7">
        <v>3</v>
      </c>
      <c r="P36" s="7">
        <v>2</v>
      </c>
      <c r="Q36" s="7">
        <v>3</v>
      </c>
      <c r="R36" s="7">
        <v>6</v>
      </c>
      <c r="S36" s="7">
        <v>3</v>
      </c>
      <c r="T36" s="7">
        <v>7</v>
      </c>
      <c r="U36" s="7">
        <v>3</v>
      </c>
      <c r="V36" s="8">
        <v>14</v>
      </c>
      <c r="W36" s="7">
        <v>1</v>
      </c>
      <c r="X36" s="6"/>
      <c r="Y36" s="6"/>
      <c r="Z36" s="7">
        <v>9</v>
      </c>
      <c r="AA36" s="7">
        <v>3</v>
      </c>
      <c r="AB36" s="7">
        <v>6</v>
      </c>
      <c r="AC36" s="7">
        <v>4</v>
      </c>
      <c r="AD36" s="8">
        <v>15</v>
      </c>
      <c r="AE36" s="7">
        <v>3</v>
      </c>
      <c r="AF36" s="7">
        <v>8</v>
      </c>
      <c r="AG36" s="7">
        <v>5</v>
      </c>
      <c r="AH36" s="7">
        <v>9</v>
      </c>
      <c r="AI36" s="7">
        <v>4</v>
      </c>
      <c r="AJ36" s="8">
        <v>13</v>
      </c>
      <c r="AK36" s="7">
        <v>8</v>
      </c>
      <c r="AL36" s="7">
        <v>9</v>
      </c>
      <c r="AM36" s="7">
        <v>6</v>
      </c>
      <c r="AN36" s="7">
        <v>5</v>
      </c>
      <c r="AO36" s="7">
        <v>6</v>
      </c>
      <c r="AP36" s="7">
        <v>7</v>
      </c>
    </row>
    <row r="37" spans="1:42" ht="12.95" customHeight="1">
      <c r="A37" s="5" t="s">
        <v>38</v>
      </c>
      <c r="B37" s="6"/>
      <c r="C37" s="6"/>
      <c r="D37" s="6"/>
      <c r="E37" s="6"/>
      <c r="F37" s="7">
        <v>5</v>
      </c>
      <c r="G37" s="7">
        <v>1</v>
      </c>
      <c r="H37" s="7">
        <v>2</v>
      </c>
      <c r="I37" s="7">
        <v>5</v>
      </c>
      <c r="J37" s="7">
        <v>3</v>
      </c>
      <c r="K37" s="6"/>
      <c r="L37" s="6"/>
      <c r="M37" s="6"/>
      <c r="N37" s="6"/>
      <c r="O37" s="6"/>
      <c r="P37" s="6"/>
      <c r="Q37" s="7">
        <v>2</v>
      </c>
      <c r="R37" s="6"/>
      <c r="S37" s="6"/>
      <c r="T37" s="6"/>
      <c r="U37" s="6"/>
      <c r="V37" s="6"/>
      <c r="W37" s="6"/>
      <c r="X37" s="6"/>
      <c r="Y37" s="6"/>
      <c r="Z37" s="6"/>
      <c r="AA37" s="6"/>
      <c r="AB37" s="6"/>
      <c r="AC37" s="6"/>
      <c r="AD37" s="7">
        <v>2</v>
      </c>
      <c r="AE37" s="7">
        <v>1</v>
      </c>
      <c r="AF37" s="7">
        <v>5</v>
      </c>
      <c r="AG37" s="6"/>
      <c r="AH37" s="7">
        <v>4</v>
      </c>
      <c r="AI37" s="7">
        <v>1</v>
      </c>
      <c r="AJ37" s="7">
        <v>3</v>
      </c>
      <c r="AK37" s="7">
        <v>1</v>
      </c>
      <c r="AL37" s="7">
        <v>2</v>
      </c>
      <c r="AM37" s="7">
        <v>3</v>
      </c>
      <c r="AN37" s="7">
        <v>4</v>
      </c>
      <c r="AO37" s="7">
        <v>1</v>
      </c>
      <c r="AP37" s="6"/>
    </row>
    <row r="38" spans="1:42" ht="12.95" customHeight="1">
      <c r="A38" s="5" t="s">
        <v>39</v>
      </c>
      <c r="B38" s="6"/>
      <c r="C38" s="6"/>
      <c r="D38" s="6"/>
      <c r="E38" s="6"/>
      <c r="F38" s="7">
        <v>2</v>
      </c>
      <c r="G38" s="7">
        <v>2</v>
      </c>
      <c r="H38" s="7">
        <v>3</v>
      </c>
      <c r="I38" s="7">
        <v>3</v>
      </c>
      <c r="J38" s="7">
        <v>1</v>
      </c>
      <c r="K38" s="6"/>
      <c r="L38" s="6"/>
      <c r="M38" s="6"/>
      <c r="N38" s="6"/>
      <c r="O38" s="6"/>
      <c r="P38" s="6"/>
      <c r="Q38" s="7">
        <v>1</v>
      </c>
      <c r="R38" s="7">
        <v>2</v>
      </c>
      <c r="S38" s="6"/>
      <c r="T38" s="6"/>
      <c r="U38" s="6"/>
      <c r="V38" s="7">
        <v>1</v>
      </c>
      <c r="W38" s="6"/>
      <c r="X38" s="6"/>
      <c r="Y38" s="6"/>
      <c r="Z38" s="6"/>
      <c r="AA38" s="7">
        <v>3</v>
      </c>
      <c r="AB38" s="7">
        <v>2</v>
      </c>
      <c r="AC38" s="7">
        <v>3</v>
      </c>
      <c r="AD38" s="7">
        <v>6</v>
      </c>
      <c r="AE38" s="7">
        <v>3</v>
      </c>
      <c r="AF38" s="7">
        <v>2</v>
      </c>
      <c r="AG38" s="7">
        <v>2</v>
      </c>
      <c r="AH38" s="7">
        <v>1</v>
      </c>
      <c r="AI38" s="7">
        <v>1</v>
      </c>
      <c r="AJ38" s="7">
        <v>3</v>
      </c>
      <c r="AK38" s="7">
        <v>1</v>
      </c>
      <c r="AL38" s="7">
        <v>3</v>
      </c>
      <c r="AM38" s="7">
        <v>2</v>
      </c>
      <c r="AN38" s="7">
        <v>1</v>
      </c>
      <c r="AO38" s="6"/>
      <c r="AP38" s="6"/>
    </row>
    <row r="39" spans="1:42" ht="12.95" customHeight="1">
      <c r="A39" s="5" t="s">
        <v>40</v>
      </c>
      <c r="B39" s="6"/>
      <c r="C39" s="6"/>
      <c r="D39" s="6"/>
      <c r="E39" s="7">
        <v>1</v>
      </c>
      <c r="F39" s="7">
        <v>4</v>
      </c>
      <c r="G39" s="7">
        <v>1</v>
      </c>
      <c r="H39" s="6"/>
      <c r="I39" s="6"/>
      <c r="J39" s="7">
        <v>6</v>
      </c>
      <c r="K39" s="6"/>
      <c r="L39" s="6"/>
      <c r="M39" s="6"/>
      <c r="N39" s="6"/>
      <c r="O39" s="7">
        <v>2</v>
      </c>
      <c r="P39" s="7">
        <v>1</v>
      </c>
      <c r="Q39" s="6"/>
      <c r="R39" s="7">
        <v>2</v>
      </c>
      <c r="S39" s="6"/>
      <c r="T39" s="6"/>
      <c r="U39" s="7">
        <v>1</v>
      </c>
      <c r="V39" s="6"/>
      <c r="W39" s="6"/>
      <c r="X39" s="6"/>
      <c r="Y39" s="6"/>
      <c r="Z39" s="7">
        <v>1</v>
      </c>
      <c r="AA39" s="6"/>
      <c r="AB39" s="6"/>
      <c r="AC39" s="6"/>
      <c r="AD39" s="6"/>
      <c r="AE39" s="6"/>
      <c r="AF39" s="6"/>
      <c r="AG39" s="6"/>
      <c r="AH39" s="6"/>
      <c r="AI39" s="6"/>
      <c r="AJ39" s="6"/>
      <c r="AK39" s="6"/>
      <c r="AL39" s="6"/>
      <c r="AM39" s="7">
        <v>1</v>
      </c>
      <c r="AN39" s="6"/>
      <c r="AO39" s="6"/>
      <c r="AP39" s="6"/>
    </row>
    <row r="40" spans="1:42" ht="12.95" customHeight="1">
      <c r="A40" s="5" t="s">
        <v>41</v>
      </c>
      <c r="B40" s="6"/>
      <c r="C40" s="6"/>
      <c r="D40" s="7">
        <v>2</v>
      </c>
      <c r="E40" s="8">
        <v>22</v>
      </c>
      <c r="F40" s="8">
        <v>13</v>
      </c>
      <c r="G40" s="7">
        <v>1</v>
      </c>
      <c r="H40" s="7">
        <v>4</v>
      </c>
      <c r="I40" s="7">
        <v>7</v>
      </c>
      <c r="J40" s="7">
        <v>1</v>
      </c>
      <c r="K40" s="7">
        <v>2</v>
      </c>
      <c r="L40" s="7">
        <v>1</v>
      </c>
      <c r="M40" s="6"/>
      <c r="N40" s="6"/>
      <c r="O40" s="6"/>
      <c r="P40" s="6"/>
      <c r="Q40" s="6"/>
      <c r="R40" s="6"/>
      <c r="S40" s="6"/>
      <c r="T40" s="6"/>
      <c r="U40" s="6"/>
      <c r="V40" s="7">
        <v>3</v>
      </c>
      <c r="W40" s="6"/>
      <c r="X40" s="6"/>
      <c r="Y40" s="7">
        <v>1</v>
      </c>
      <c r="Z40" s="7">
        <v>1</v>
      </c>
      <c r="AA40" s="6"/>
      <c r="AB40" s="6"/>
      <c r="AC40" s="7">
        <v>3</v>
      </c>
      <c r="AD40" s="7">
        <v>1</v>
      </c>
      <c r="AE40" s="7">
        <v>1</v>
      </c>
      <c r="AF40" s="6"/>
      <c r="AG40" s="6"/>
      <c r="AH40" s="6"/>
      <c r="AI40" s="7">
        <v>1</v>
      </c>
      <c r="AJ40" s="7">
        <v>1</v>
      </c>
      <c r="AK40" s="6"/>
      <c r="AL40" s="6"/>
      <c r="AM40" s="7">
        <v>3</v>
      </c>
      <c r="AN40" s="7">
        <v>1</v>
      </c>
      <c r="AO40" s="7">
        <v>3</v>
      </c>
      <c r="AP40" s="7">
        <v>3</v>
      </c>
    </row>
    <row r="41" spans="1:42" ht="12.95" customHeight="1">
      <c r="A41" s="5" t="s">
        <v>42</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2.95" customHeight="1">
      <c r="A42" s="5" t="s">
        <v>43</v>
      </c>
      <c r="B42" s="6"/>
      <c r="C42" s="6"/>
      <c r="D42" s="6"/>
      <c r="E42" s="6"/>
      <c r="F42" s="6"/>
      <c r="G42" s="6"/>
      <c r="H42" s="6"/>
      <c r="I42" s="6"/>
      <c r="J42" s="6"/>
      <c r="K42" s="6"/>
      <c r="L42" s="6"/>
      <c r="M42" s="6"/>
      <c r="N42" s="6"/>
      <c r="O42" s="6"/>
      <c r="P42" s="6"/>
      <c r="Q42" s="6"/>
      <c r="R42" s="6"/>
      <c r="S42" s="6"/>
      <c r="T42" s="6"/>
      <c r="U42" s="6"/>
      <c r="V42" s="7">
        <v>4</v>
      </c>
      <c r="W42" s="6"/>
      <c r="X42" s="6"/>
      <c r="Y42" s="6"/>
      <c r="Z42" s="6"/>
      <c r="AA42" s="6"/>
      <c r="AB42" s="7">
        <v>1</v>
      </c>
      <c r="AC42" s="7">
        <v>1</v>
      </c>
      <c r="AD42" s="6"/>
      <c r="AE42" s="6"/>
      <c r="AF42" s="6"/>
      <c r="AG42" s="6"/>
      <c r="AH42" s="6"/>
      <c r="AI42" s="6"/>
      <c r="AJ42" s="6"/>
      <c r="AK42" s="6"/>
      <c r="AL42" s="6"/>
      <c r="AM42" s="7">
        <v>4</v>
      </c>
      <c r="AN42" s="7">
        <v>2</v>
      </c>
      <c r="AO42" s="7">
        <v>2</v>
      </c>
      <c r="AP42" s="6"/>
    </row>
    <row r="43" spans="1:42" ht="12.95" customHeight="1">
      <c r="A43" s="5" t="s">
        <v>44</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v>1</v>
      </c>
      <c r="AO43" s="7">
        <v>2</v>
      </c>
      <c r="AP43" s="7">
        <v>1</v>
      </c>
    </row>
    <row r="44" spans="1:42" ht="12.95" customHeight="1">
      <c r="A44" s="5" t="s">
        <v>45</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7">
        <v>1</v>
      </c>
      <c r="AM44" s="7">
        <v>3</v>
      </c>
      <c r="AN44" s="6"/>
      <c r="AO44" s="7">
        <v>2</v>
      </c>
      <c r="AP44" s="7">
        <v>1</v>
      </c>
    </row>
    <row r="45" spans="1:42" ht="12.95" customHeight="1">
      <c r="A45" s="5" t="s">
        <v>46</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7">
        <v>1</v>
      </c>
      <c r="AM45" s="7">
        <v>4</v>
      </c>
      <c r="AN45" s="6"/>
      <c r="AO45" s="7">
        <v>2</v>
      </c>
      <c r="AP45" s="6"/>
    </row>
    <row r="46" spans="1:42" ht="12.95" customHeight="1">
      <c r="A46" s="5" t="s">
        <v>47</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v>1</v>
      </c>
      <c r="AN46" s="6"/>
      <c r="AO46" s="7">
        <v>3</v>
      </c>
      <c r="AP46" s="6"/>
    </row>
    <row r="47" spans="1:42" ht="12.95" customHeight="1">
      <c r="A47" s="5" t="s">
        <v>48</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2.95" customHeight="1">
      <c r="A48" s="5" t="s">
        <v>49</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7">
        <v>1</v>
      </c>
      <c r="AP48" s="6"/>
    </row>
    <row r="49" spans="1:42" ht="12.95" customHeight="1">
      <c r="A49" s="5" t="s">
        <v>50</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2.95" customHeight="1">
      <c r="A50" s="9" t="s">
        <v>51</v>
      </c>
      <c r="B50" s="10">
        <v>7</v>
      </c>
      <c r="C50" s="11">
        <v>98</v>
      </c>
      <c r="D50" s="11">
        <v>176</v>
      </c>
      <c r="E50" s="11">
        <v>328</v>
      </c>
      <c r="F50" s="11">
        <v>288</v>
      </c>
      <c r="G50" s="11">
        <v>266</v>
      </c>
      <c r="H50" s="11">
        <v>150</v>
      </c>
      <c r="I50" s="11">
        <v>167</v>
      </c>
      <c r="J50" s="11">
        <v>169</v>
      </c>
      <c r="K50" s="11">
        <v>84</v>
      </c>
      <c r="L50" s="11">
        <v>86</v>
      </c>
      <c r="M50" s="11">
        <v>59</v>
      </c>
      <c r="N50" s="11">
        <v>73</v>
      </c>
      <c r="O50" s="11">
        <v>131</v>
      </c>
      <c r="P50" s="11">
        <v>135</v>
      </c>
      <c r="Q50" s="11">
        <v>171</v>
      </c>
      <c r="R50" s="11">
        <v>85</v>
      </c>
      <c r="S50" s="11">
        <v>168</v>
      </c>
      <c r="T50" s="11">
        <v>86</v>
      </c>
      <c r="U50" s="11">
        <v>63</v>
      </c>
      <c r="V50" s="11">
        <v>242</v>
      </c>
      <c r="W50" s="11">
        <v>121</v>
      </c>
      <c r="X50" s="11">
        <v>164</v>
      </c>
      <c r="Y50" s="11">
        <v>71</v>
      </c>
      <c r="Z50" s="11">
        <v>175</v>
      </c>
      <c r="AA50" s="11">
        <v>139</v>
      </c>
      <c r="AB50" s="11">
        <v>99</v>
      </c>
      <c r="AC50" s="11">
        <v>95</v>
      </c>
      <c r="AD50" s="11">
        <v>135</v>
      </c>
      <c r="AE50" s="11">
        <v>100</v>
      </c>
      <c r="AF50" s="11">
        <v>259</v>
      </c>
      <c r="AG50" s="11">
        <v>193</v>
      </c>
      <c r="AH50" s="11">
        <v>184</v>
      </c>
      <c r="AI50" s="11">
        <v>108</v>
      </c>
      <c r="AJ50" s="11">
        <v>189</v>
      </c>
      <c r="AK50" s="11">
        <v>185</v>
      </c>
      <c r="AL50" s="11">
        <v>177</v>
      </c>
      <c r="AM50" s="11">
        <v>220</v>
      </c>
      <c r="AN50" s="11">
        <v>144</v>
      </c>
      <c r="AO50" s="11">
        <v>123</v>
      </c>
      <c r="AP50" s="11">
        <v>182</v>
      </c>
    </row>
    <row r="51" spans="1:42" ht="12.95" customHeight="1">
      <c r="A51" s="12" t="s">
        <v>52</v>
      </c>
      <c r="B51" s="13">
        <v>1</v>
      </c>
      <c r="C51" s="13">
        <v>7</v>
      </c>
      <c r="D51" s="14">
        <v>14</v>
      </c>
      <c r="E51" s="14">
        <v>21</v>
      </c>
      <c r="F51" s="14">
        <v>22</v>
      </c>
      <c r="G51" s="14">
        <v>21</v>
      </c>
      <c r="H51" s="14">
        <v>21</v>
      </c>
      <c r="I51" s="14">
        <v>19</v>
      </c>
      <c r="J51" s="14">
        <v>22</v>
      </c>
      <c r="K51" s="14">
        <v>16</v>
      </c>
      <c r="L51" s="14">
        <v>16</v>
      </c>
      <c r="M51" s="13">
        <v>9</v>
      </c>
      <c r="N51" s="14">
        <v>13</v>
      </c>
      <c r="O51" s="14">
        <v>17</v>
      </c>
      <c r="P51" s="14">
        <v>16</v>
      </c>
      <c r="Q51" s="14">
        <v>16</v>
      </c>
      <c r="R51" s="14">
        <v>15</v>
      </c>
      <c r="S51" s="14">
        <v>18</v>
      </c>
      <c r="T51" s="14">
        <v>16</v>
      </c>
      <c r="U51" s="14">
        <v>17</v>
      </c>
      <c r="V51" s="14">
        <v>22</v>
      </c>
      <c r="W51" s="14">
        <v>15</v>
      </c>
      <c r="X51" s="14">
        <v>16</v>
      </c>
      <c r="Y51" s="14">
        <v>15</v>
      </c>
      <c r="Z51" s="14">
        <v>19</v>
      </c>
      <c r="AA51" s="14">
        <v>19</v>
      </c>
      <c r="AB51" s="14">
        <v>18</v>
      </c>
      <c r="AC51" s="14">
        <v>20</v>
      </c>
      <c r="AD51" s="14">
        <v>22</v>
      </c>
      <c r="AE51" s="14">
        <v>19</v>
      </c>
      <c r="AF51" s="14">
        <v>22</v>
      </c>
      <c r="AG51" s="14">
        <v>20</v>
      </c>
      <c r="AH51" s="14">
        <v>23</v>
      </c>
      <c r="AI51" s="14">
        <v>19</v>
      </c>
      <c r="AJ51" s="14">
        <v>22</v>
      </c>
      <c r="AK51" s="14">
        <v>21</v>
      </c>
      <c r="AL51" s="14">
        <v>25</v>
      </c>
      <c r="AM51" s="14">
        <v>28</v>
      </c>
      <c r="AN51" s="14">
        <v>25</v>
      </c>
      <c r="AO51" s="14">
        <v>28</v>
      </c>
      <c r="AP51" s="14">
        <v>22</v>
      </c>
    </row>
  </sheetData>
  <phoneticPr fontId="10"/>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42"/>
  <sheetViews>
    <sheetView tabSelected="1" workbookViewId="0">
      <selection activeCell="G18" sqref="G18"/>
    </sheetView>
  </sheetViews>
  <sheetFormatPr defaultRowHeight="15.75"/>
  <cols>
    <col min="1" max="6" width="9.33203125" style="18"/>
    <col min="7" max="7" width="17.1640625" style="18" customWidth="1"/>
    <col min="8" max="8" width="9.33203125" style="18"/>
    <col min="9" max="9" width="10.33203125" style="18" customWidth="1"/>
    <col min="10" max="16384" width="9.33203125" style="18"/>
  </cols>
  <sheetData>
    <row r="1" spans="1:10" ht="42.75">
      <c r="A1" s="15" t="s">
        <v>56</v>
      </c>
      <c r="B1" s="16" t="s">
        <v>57</v>
      </c>
      <c r="C1" s="17" t="s">
        <v>53</v>
      </c>
      <c r="D1" s="17" t="s">
        <v>55</v>
      </c>
      <c r="E1" s="17" t="s">
        <v>60</v>
      </c>
      <c r="F1" s="17"/>
      <c r="G1" s="17" t="s">
        <v>54</v>
      </c>
    </row>
    <row r="2" spans="1:10">
      <c r="A2" s="19" t="s">
        <v>58</v>
      </c>
      <c r="B2" s="20">
        <v>7</v>
      </c>
      <c r="G2" s="18">
        <f>1/8</f>
        <v>0.125</v>
      </c>
    </row>
    <row r="3" spans="1:10">
      <c r="A3" s="21">
        <v>46</v>
      </c>
      <c r="B3" s="22">
        <v>33</v>
      </c>
      <c r="D3" s="18">
        <f>B3/B2-1</f>
        <v>3.7142857142857144</v>
      </c>
      <c r="E3" s="18">
        <f>B3/B2</f>
        <v>4.7142857142857144</v>
      </c>
      <c r="G3" s="18">
        <f>1/4</f>
        <v>0.25</v>
      </c>
    </row>
    <row r="4" spans="1:10">
      <c r="A4" s="21">
        <v>47</v>
      </c>
      <c r="B4" s="22">
        <v>33</v>
      </c>
      <c r="C4" s="18">
        <f t="shared" ref="C4:C40" si="0">SUMPRODUCT(B2:B6,$G$2:$G$6)</f>
        <v>31.875</v>
      </c>
      <c r="D4" s="18">
        <f t="shared" ref="D4:D42" si="1">B4/B3-1</f>
        <v>0</v>
      </c>
      <c r="E4" s="18">
        <f t="shared" ref="E4:E42" si="2">B4/B3</f>
        <v>1</v>
      </c>
      <c r="G4" s="18">
        <f t="shared" ref="G4:G5" si="3">1/4</f>
        <v>0.25</v>
      </c>
    </row>
    <row r="5" spans="1:10">
      <c r="A5" s="21">
        <v>48</v>
      </c>
      <c r="B5" s="22">
        <v>45</v>
      </c>
      <c r="C5" s="18">
        <f t="shared" si="0"/>
        <v>35.25</v>
      </c>
      <c r="D5" s="18">
        <f t="shared" si="1"/>
        <v>0.36363636363636354</v>
      </c>
      <c r="E5" s="18">
        <f t="shared" si="2"/>
        <v>1.3636363636363635</v>
      </c>
      <c r="G5" s="18">
        <f t="shared" si="3"/>
        <v>0.25</v>
      </c>
    </row>
    <row r="6" spans="1:10">
      <c r="A6" s="21">
        <v>49</v>
      </c>
      <c r="B6" s="22">
        <v>26</v>
      </c>
      <c r="C6" s="18">
        <f t="shared" si="0"/>
        <v>34.25</v>
      </c>
      <c r="D6" s="18">
        <f t="shared" si="1"/>
        <v>-0.42222222222222228</v>
      </c>
      <c r="E6" s="18">
        <f t="shared" si="2"/>
        <v>0.57777777777777772</v>
      </c>
      <c r="G6" s="18">
        <f>1/8</f>
        <v>0.125</v>
      </c>
    </row>
    <row r="7" spans="1:10">
      <c r="A7" s="21">
        <v>50</v>
      </c>
      <c r="B7" s="22">
        <v>41</v>
      </c>
      <c r="C7" s="18">
        <f t="shared" si="0"/>
        <v>29.25</v>
      </c>
      <c r="D7" s="18">
        <f t="shared" si="1"/>
        <v>0.57692307692307687</v>
      </c>
      <c r="E7" s="18">
        <f t="shared" si="2"/>
        <v>1.5769230769230769</v>
      </c>
    </row>
    <row r="8" spans="1:10">
      <c r="A8" s="21">
        <v>51</v>
      </c>
      <c r="B8" s="22">
        <v>17</v>
      </c>
      <c r="C8" s="18">
        <f t="shared" si="0"/>
        <v>25.75</v>
      </c>
      <c r="D8" s="18">
        <f t="shared" si="1"/>
        <v>-0.58536585365853666</v>
      </c>
      <c r="E8" s="18">
        <f t="shared" si="2"/>
        <v>0.41463414634146339</v>
      </c>
    </row>
    <row r="9" spans="1:10">
      <c r="A9" s="21">
        <v>52</v>
      </c>
      <c r="B9" s="22">
        <v>21</v>
      </c>
      <c r="C9" s="18">
        <f t="shared" si="0"/>
        <v>21.625</v>
      </c>
      <c r="D9" s="18">
        <f t="shared" si="1"/>
        <v>0.23529411764705888</v>
      </c>
      <c r="E9" s="18">
        <f t="shared" si="2"/>
        <v>1.2352941176470589</v>
      </c>
    </row>
    <row r="10" spans="1:10">
      <c r="A10" s="21">
        <v>53</v>
      </c>
      <c r="B10" s="22">
        <v>22</v>
      </c>
      <c r="C10" s="18">
        <f t="shared" si="0"/>
        <v>17.5</v>
      </c>
      <c r="D10" s="18">
        <f t="shared" si="1"/>
        <v>4.7619047619047672E-2</v>
      </c>
      <c r="E10" s="18">
        <f t="shared" si="2"/>
        <v>1.0476190476190477</v>
      </c>
    </row>
    <row r="11" spans="1:10">
      <c r="A11" s="21">
        <v>54</v>
      </c>
      <c r="B11" s="22">
        <v>12</v>
      </c>
      <c r="C11" s="18">
        <f t="shared" si="0"/>
        <v>16.125</v>
      </c>
      <c r="D11" s="18">
        <f t="shared" si="1"/>
        <v>-0.45454545454545459</v>
      </c>
      <c r="E11" s="18">
        <f t="shared" si="2"/>
        <v>0.54545454545454541</v>
      </c>
      <c r="G11" s="18" t="s">
        <v>64</v>
      </c>
    </row>
    <row r="12" spans="1:10">
      <c r="A12" s="21">
        <v>55</v>
      </c>
      <c r="B12" s="22">
        <v>13</v>
      </c>
      <c r="C12" s="18">
        <f t="shared" si="0"/>
        <v>14.625</v>
      </c>
      <c r="D12" s="18">
        <f t="shared" si="1"/>
        <v>8.3333333333333259E-2</v>
      </c>
      <c r="E12" s="18">
        <f t="shared" si="2"/>
        <v>1.0833333333333333</v>
      </c>
      <c r="G12" s="17" t="s">
        <v>61</v>
      </c>
      <c r="H12" s="18">
        <f>AVERAGE(D5:D12)</f>
        <v>-1.9415948908416664E-2</v>
      </c>
    </row>
    <row r="13" spans="1:10">
      <c r="A13" s="21">
        <v>56</v>
      </c>
      <c r="B13" s="22">
        <v>14</v>
      </c>
      <c r="C13" s="18">
        <f t="shared" si="0"/>
        <v>15.5</v>
      </c>
      <c r="D13" s="18">
        <f t="shared" si="1"/>
        <v>7.6923076923076872E-2</v>
      </c>
      <c r="E13" s="18">
        <f t="shared" si="2"/>
        <v>1.0769230769230769</v>
      </c>
      <c r="G13" s="17" t="s">
        <v>62</v>
      </c>
      <c r="H13" s="18">
        <f>GEOMEAN(E5:E12)</f>
        <v>0.89007924980042552</v>
      </c>
    </row>
    <row r="14" spans="1:10">
      <c r="A14" s="21">
        <v>57</v>
      </c>
      <c r="B14" s="22">
        <v>17</v>
      </c>
      <c r="C14" s="18">
        <f t="shared" si="0"/>
        <v>19.75</v>
      </c>
      <c r="D14" s="18">
        <f t="shared" si="1"/>
        <v>0.21428571428571419</v>
      </c>
      <c r="E14" s="18">
        <f t="shared" si="2"/>
        <v>1.2142857142857142</v>
      </c>
      <c r="G14" s="25" t="s">
        <v>63</v>
      </c>
      <c r="H14" s="18">
        <f>H13-1</f>
        <v>-0.10992075019957448</v>
      </c>
    </row>
    <row r="15" spans="1:10">
      <c r="A15" s="21">
        <v>58</v>
      </c>
      <c r="B15" s="22">
        <v>24</v>
      </c>
      <c r="C15" s="18">
        <f t="shared" si="0"/>
        <v>23.125</v>
      </c>
      <c r="D15" s="18">
        <f t="shared" si="1"/>
        <v>0.41176470588235303</v>
      </c>
      <c r="E15" s="18">
        <f t="shared" si="2"/>
        <v>1.411764705882353</v>
      </c>
      <c r="G15" s="18" t="s">
        <v>65</v>
      </c>
      <c r="H15" s="18">
        <f>B12/B4</f>
        <v>0.39393939393939392</v>
      </c>
    </row>
    <row r="16" spans="1:10">
      <c r="A16" s="21">
        <v>59</v>
      </c>
      <c r="B16" s="22">
        <v>35</v>
      </c>
      <c r="C16" s="18">
        <f t="shared" si="0"/>
        <v>22.75</v>
      </c>
      <c r="D16" s="18">
        <f t="shared" si="1"/>
        <v>0.45833333333333326</v>
      </c>
      <c r="E16" s="18">
        <f t="shared" si="2"/>
        <v>1.4583333333333333</v>
      </c>
      <c r="G16" s="25" t="s">
        <v>66</v>
      </c>
      <c r="H16" s="18">
        <f>H15^(1/8)</f>
        <v>0.89007924980042563</v>
      </c>
      <c r="I16" s="25" t="s">
        <v>67</v>
      </c>
      <c r="J16" s="18">
        <f>H16^8</f>
        <v>0.3939393939393942</v>
      </c>
    </row>
    <row r="17" spans="1:8">
      <c r="A17" s="21">
        <v>60</v>
      </c>
      <c r="B17" s="22">
        <v>19</v>
      </c>
      <c r="C17" s="18">
        <f t="shared" si="0"/>
        <v>20.625</v>
      </c>
      <c r="D17" s="18">
        <f t="shared" si="1"/>
        <v>-0.45714285714285718</v>
      </c>
      <c r="E17" s="18">
        <f t="shared" si="2"/>
        <v>0.54285714285714282</v>
      </c>
      <c r="G17" s="25" t="s">
        <v>68</v>
      </c>
      <c r="H17" s="18">
        <f>H16-1</f>
        <v>-0.10992075019957437</v>
      </c>
    </row>
    <row r="18" spans="1:8">
      <c r="A18" s="21">
        <v>61</v>
      </c>
      <c r="B18" s="20">
        <v>9</v>
      </c>
      <c r="C18" s="18">
        <f t="shared" si="0"/>
        <v>16</v>
      </c>
      <c r="D18" s="18">
        <f t="shared" si="1"/>
        <v>-0.52631578947368429</v>
      </c>
      <c r="E18" s="18">
        <f t="shared" si="2"/>
        <v>0.47368421052631576</v>
      </c>
    </row>
    <row r="19" spans="1:8">
      <c r="A19" s="21">
        <v>62</v>
      </c>
      <c r="B19" s="22">
        <v>15</v>
      </c>
      <c r="C19" s="18">
        <f t="shared" si="0"/>
        <v>11</v>
      </c>
      <c r="D19" s="18">
        <f t="shared" si="1"/>
        <v>0.66666666666666674</v>
      </c>
      <c r="E19" s="18">
        <f t="shared" si="2"/>
        <v>1.6666666666666667</v>
      </c>
    </row>
    <row r="20" spans="1:8">
      <c r="A20" s="21">
        <v>63</v>
      </c>
      <c r="B20" s="20">
        <v>7</v>
      </c>
      <c r="C20" s="18">
        <f t="shared" si="0"/>
        <v>11.25</v>
      </c>
      <c r="D20" s="18">
        <f t="shared" si="1"/>
        <v>-0.53333333333333333</v>
      </c>
      <c r="E20" s="18">
        <f t="shared" si="2"/>
        <v>0.46666666666666667</v>
      </c>
    </row>
    <row r="21" spans="1:8">
      <c r="A21" s="19" t="s">
        <v>59</v>
      </c>
      <c r="B21" s="20">
        <v>7</v>
      </c>
      <c r="C21" s="18">
        <f t="shared" si="0"/>
        <v>13</v>
      </c>
      <c r="D21" s="18">
        <f t="shared" si="1"/>
        <v>0</v>
      </c>
      <c r="E21" s="18">
        <f t="shared" si="2"/>
        <v>1</v>
      </c>
    </row>
    <row r="22" spans="1:8">
      <c r="A22" s="23">
        <v>2</v>
      </c>
      <c r="B22" s="22">
        <v>23</v>
      </c>
      <c r="C22" s="18">
        <f t="shared" si="0"/>
        <v>13.875</v>
      </c>
      <c r="D22" s="18">
        <f t="shared" si="1"/>
        <v>2.2857142857142856</v>
      </c>
      <c r="E22" s="18">
        <f t="shared" si="2"/>
        <v>3.2857142857142856</v>
      </c>
    </row>
    <row r="23" spans="1:8">
      <c r="A23" s="23">
        <v>3</v>
      </c>
      <c r="B23" s="22">
        <v>15</v>
      </c>
      <c r="C23" s="18">
        <f t="shared" si="0"/>
        <v>14.5</v>
      </c>
      <c r="D23" s="18">
        <f t="shared" si="1"/>
        <v>-0.34782608695652173</v>
      </c>
      <c r="E23" s="18">
        <f t="shared" si="2"/>
        <v>0.65217391304347827</v>
      </c>
    </row>
    <row r="24" spans="1:8">
      <c r="A24" s="23">
        <v>4</v>
      </c>
      <c r="B24" s="22">
        <v>14</v>
      </c>
      <c r="C24" s="18">
        <f t="shared" si="0"/>
        <v>12.875</v>
      </c>
      <c r="D24" s="18">
        <f t="shared" si="1"/>
        <v>-6.6666666666666652E-2</v>
      </c>
      <c r="E24" s="18">
        <f t="shared" si="2"/>
        <v>0.93333333333333335</v>
      </c>
    </row>
    <row r="25" spans="1:8">
      <c r="A25" s="23">
        <v>5</v>
      </c>
      <c r="B25" s="20">
        <v>5</v>
      </c>
      <c r="C25" s="18">
        <f t="shared" si="0"/>
        <v>12</v>
      </c>
      <c r="D25" s="18">
        <f t="shared" si="1"/>
        <v>-0.64285714285714279</v>
      </c>
      <c r="E25" s="18">
        <f t="shared" si="2"/>
        <v>0.35714285714285715</v>
      </c>
    </row>
    <row r="26" spans="1:8">
      <c r="A26" s="23">
        <v>6</v>
      </c>
      <c r="B26" s="22">
        <v>12</v>
      </c>
      <c r="C26" s="18">
        <f t="shared" si="0"/>
        <v>11.5</v>
      </c>
      <c r="D26" s="18">
        <f t="shared" si="1"/>
        <v>1.4</v>
      </c>
      <c r="E26" s="18">
        <f t="shared" si="2"/>
        <v>2.4</v>
      </c>
    </row>
    <row r="27" spans="1:8">
      <c r="A27" s="23">
        <v>7</v>
      </c>
      <c r="B27" s="22">
        <v>19</v>
      </c>
      <c r="C27" s="18">
        <f t="shared" si="0"/>
        <v>11.25</v>
      </c>
      <c r="D27" s="18">
        <f t="shared" si="1"/>
        <v>0.58333333333333326</v>
      </c>
      <c r="E27" s="18">
        <f t="shared" si="2"/>
        <v>1.5833333333333333</v>
      </c>
    </row>
    <row r="28" spans="1:8">
      <c r="A28" s="23">
        <v>8</v>
      </c>
      <c r="B28" s="20">
        <v>6</v>
      </c>
      <c r="C28" s="18">
        <f t="shared" si="0"/>
        <v>11.875</v>
      </c>
      <c r="D28" s="18">
        <f t="shared" si="1"/>
        <v>-0.68421052631578949</v>
      </c>
      <c r="E28" s="18">
        <f t="shared" si="2"/>
        <v>0.31578947368421051</v>
      </c>
    </row>
    <row r="29" spans="1:8">
      <c r="A29" s="23">
        <v>9</v>
      </c>
      <c r="B29" s="22">
        <v>11</v>
      </c>
      <c r="C29" s="18">
        <f t="shared" si="0"/>
        <v>10</v>
      </c>
      <c r="D29" s="18">
        <f t="shared" si="1"/>
        <v>0.83333333333333326</v>
      </c>
      <c r="E29" s="18">
        <f t="shared" si="2"/>
        <v>1.8333333333333333</v>
      </c>
    </row>
    <row r="30" spans="1:8">
      <c r="A30" s="21">
        <v>10</v>
      </c>
      <c r="B30" s="22">
        <v>11</v>
      </c>
      <c r="C30" s="18">
        <f t="shared" si="0"/>
        <v>10.375</v>
      </c>
      <c r="D30" s="18">
        <f t="shared" si="1"/>
        <v>0</v>
      </c>
      <c r="E30" s="18">
        <f t="shared" si="2"/>
        <v>1</v>
      </c>
    </row>
    <row r="31" spans="1:8">
      <c r="A31" s="21">
        <v>11</v>
      </c>
      <c r="B31" s="20">
        <v>5</v>
      </c>
      <c r="C31" s="18">
        <f t="shared" si="0"/>
        <v>14</v>
      </c>
      <c r="D31" s="18">
        <f t="shared" si="1"/>
        <v>-0.54545454545454541</v>
      </c>
      <c r="E31" s="18">
        <f t="shared" si="2"/>
        <v>0.45454545454545453</v>
      </c>
    </row>
    <row r="32" spans="1:8">
      <c r="A32" s="21">
        <v>12</v>
      </c>
      <c r="B32" s="22">
        <v>23</v>
      </c>
      <c r="C32" s="18">
        <f t="shared" si="0"/>
        <v>16.5</v>
      </c>
      <c r="D32" s="18">
        <f t="shared" si="1"/>
        <v>3.5999999999999996</v>
      </c>
      <c r="E32" s="18">
        <f t="shared" si="2"/>
        <v>4.5999999999999996</v>
      </c>
    </row>
    <row r="33" spans="1:5">
      <c r="A33" s="21">
        <v>13</v>
      </c>
      <c r="B33" s="22">
        <v>23</v>
      </c>
      <c r="C33" s="18">
        <f t="shared" si="0"/>
        <v>17.875</v>
      </c>
      <c r="D33" s="18">
        <f t="shared" si="1"/>
        <v>0</v>
      </c>
      <c r="E33" s="18">
        <f t="shared" si="2"/>
        <v>1</v>
      </c>
    </row>
    <row r="34" spans="1:5">
      <c r="A34" s="21">
        <v>14</v>
      </c>
      <c r="B34" s="22">
        <v>19</v>
      </c>
      <c r="C34" s="18">
        <f t="shared" si="0"/>
        <v>17.625</v>
      </c>
      <c r="D34" s="18">
        <f t="shared" si="1"/>
        <v>-0.17391304347826086</v>
      </c>
      <c r="E34" s="18">
        <f t="shared" si="2"/>
        <v>0.82608695652173914</v>
      </c>
    </row>
    <row r="35" spans="1:5">
      <c r="A35" s="21">
        <v>15</v>
      </c>
      <c r="B35" s="20">
        <v>8</v>
      </c>
      <c r="C35" s="18">
        <f t="shared" si="0"/>
        <v>16.875</v>
      </c>
      <c r="D35" s="18">
        <f t="shared" si="1"/>
        <v>-0.57894736842105265</v>
      </c>
      <c r="E35" s="18">
        <f t="shared" si="2"/>
        <v>0.42105263157894735</v>
      </c>
    </row>
    <row r="36" spans="1:5">
      <c r="A36" s="21">
        <v>16</v>
      </c>
      <c r="B36" s="22">
        <v>18</v>
      </c>
      <c r="C36" s="18">
        <f t="shared" si="0"/>
        <v>16.5</v>
      </c>
      <c r="D36" s="18">
        <f t="shared" si="1"/>
        <v>1.25</v>
      </c>
      <c r="E36" s="18">
        <f t="shared" si="2"/>
        <v>2.25</v>
      </c>
    </row>
    <row r="37" spans="1:5">
      <c r="A37" s="21">
        <v>17</v>
      </c>
      <c r="B37" s="22">
        <v>22</v>
      </c>
      <c r="C37" s="18">
        <f t="shared" si="0"/>
        <v>17.375</v>
      </c>
      <c r="D37" s="18">
        <f t="shared" si="1"/>
        <v>0.22222222222222232</v>
      </c>
      <c r="E37" s="18">
        <f t="shared" si="2"/>
        <v>1.2222222222222223</v>
      </c>
    </row>
    <row r="38" spans="1:5">
      <c r="A38" s="21">
        <v>18</v>
      </c>
      <c r="B38" s="22">
        <v>17</v>
      </c>
      <c r="C38" s="18">
        <f t="shared" si="0"/>
        <v>18.625</v>
      </c>
      <c r="D38" s="18">
        <f t="shared" si="1"/>
        <v>-0.22727272727272729</v>
      </c>
      <c r="E38" s="18">
        <f t="shared" si="2"/>
        <v>0.77272727272727271</v>
      </c>
    </row>
    <row r="39" spans="1:5">
      <c r="A39" s="21">
        <v>19</v>
      </c>
      <c r="B39" s="22">
        <v>17</v>
      </c>
      <c r="C39" s="18">
        <f t="shared" si="0"/>
        <v>16.875</v>
      </c>
      <c r="D39" s="18">
        <f t="shared" si="1"/>
        <v>0</v>
      </c>
      <c r="E39" s="18">
        <f t="shared" si="2"/>
        <v>1</v>
      </c>
    </row>
    <row r="40" spans="1:5">
      <c r="A40" s="21">
        <v>20</v>
      </c>
      <c r="B40" s="22">
        <v>19</v>
      </c>
      <c r="C40" s="18">
        <f t="shared" si="0"/>
        <v>15.375</v>
      </c>
      <c r="D40" s="18">
        <f t="shared" si="1"/>
        <v>0.11764705882352944</v>
      </c>
      <c r="E40" s="18">
        <f t="shared" si="2"/>
        <v>1.1176470588235294</v>
      </c>
    </row>
    <row r="41" spans="1:5">
      <c r="A41" s="21">
        <v>21</v>
      </c>
      <c r="B41" s="20">
        <v>7</v>
      </c>
      <c r="D41" s="18">
        <f t="shared" si="1"/>
        <v>-0.63157894736842102</v>
      </c>
      <c r="E41" s="18">
        <f t="shared" si="2"/>
        <v>0.36842105263157893</v>
      </c>
    </row>
    <row r="42" spans="1:5">
      <c r="A42" s="21">
        <v>22</v>
      </c>
      <c r="B42" s="24">
        <v>20</v>
      </c>
      <c r="D42" s="18">
        <f t="shared" si="1"/>
        <v>1.8571428571428572</v>
      </c>
      <c r="E42" s="18">
        <f t="shared" si="2"/>
        <v>2.8571428571428572</v>
      </c>
    </row>
  </sheetData>
  <phoneticPr fontId="10"/>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Table 1</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各都道府県における光化学オキシンダント注意報発令延日数の推移</dc:title>
  <dc:creator>環境省</dc:creator>
  <cp:lastModifiedBy>lguest</cp:lastModifiedBy>
  <dcterms:created xsi:type="dcterms:W3CDTF">2014-04-29T22:54:21Z</dcterms:created>
  <dcterms:modified xsi:type="dcterms:W3CDTF">2014-05-27T10:38:51Z</dcterms:modified>
</cp:coreProperties>
</file>