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<sst xmlns="http://schemas.openxmlformats.org/spreadsheetml/2006/main" count="71" uniqueCount="41">
  <si>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年次</t>
  </si>
  <si>
    <t>製造業GDP</t>
  </si>
  <si>
    <t>民間資本ストック</t>
  </si>
  <si>
    <t>稼働率</t>
  </si>
  <si>
    <t>就業者</t>
  </si>
  <si>
    <t>労働時間</t>
  </si>
  <si>
    <t>回帰式：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</si>
  <si>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</si>
  <si>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</si>
  <si>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</si>
  <si>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</si>
  <si>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</si>
  <si>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</si>
  <si>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</si>
  <si>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</si>
  <si>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</si>
  <si>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</si>
  <si>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</si>
  <si>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</si>
  <si>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</si>
  <si>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</si>
  <si>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</si>
  <si>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</si>
  <si>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</si>
  <si>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</si>
  <si>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</si>
  <si>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</si>
  <si>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</si>
  <si>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</si>
  <si>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</si>
  <si>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</si>
  <si>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log(K)</t>
  </si>
  <si>
    <t>log(K)</t>
  </si>
  <si>
    <t>log(L)</t>
  </si>
  <si>
    <t>log(L)</t>
  </si>
  <si>
    <t>log(Y/L)</t>
  </si>
  <si>
    <t>log(K/L)</t>
  </si>
  <si>
    <t>log(K/L)</t>
  </si>
  <si>
    <t>log(Y)</t>
  </si>
  <si>
    <t>本来はln()関数=自然対数を使うべきだが教科書ではlog()関数=常用対数を使っている</t>
  </si>
  <si>
    <t>底の変換公式により定数項以外の係数値は変わらない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</si>
</sst>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49">
      <selection activeCell="J26" sqref="J26"/>
    </sheetView>
  </sheetViews>
  <sheetFormatPr defaultColWidth="9.00390625" defaultRowHeight="13.5"/>
  <cols>
    <col min="1" max="1" width="9.875" style="0" customWidth="1"/>
    <col min="2" max="2" width="11.00390625" style="0" customWidth="1"/>
    <col min="3" max="3" width="13.875" style="0" customWidth="1"/>
  </cols>
  <sheetData>
    <row r="1" ht="13.5">
      <c r="G1" t="s">
        <v>39</v>
      </c>
    </row>
    <row r="2" ht="13.5">
      <c r="G2" t="s">
        <v>40</v>
      </c>
    </row>
    <row r="3" spans="1:12" ht="13.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38</v>
      </c>
      <c r="H3" t="s">
        <v>32</v>
      </c>
      <c r="I3" t="s">
        <v>34</v>
      </c>
      <c r="J3" t="s">
        <v>35</v>
      </c>
      <c r="K3" t="s">
        <v>37</v>
      </c>
      <c r="L3" t="s">
        <v>33</v>
      </c>
    </row>
    <row r="4" spans="1:12" ht="13.5">
      <c r="A4">
        <v>1980</v>
      </c>
      <c r="B4">
        <v>68921</v>
      </c>
      <c r="C4">
        <v>145910</v>
      </c>
      <c r="D4">
        <v>1.104</v>
      </c>
      <c r="E4">
        <v>1.367</v>
      </c>
      <c r="F4">
        <v>178.3</v>
      </c>
      <c r="G4">
        <f>LOG(B4)</f>
        <v>4.838351570159206</v>
      </c>
      <c r="H4">
        <f>LOG(C4*D4)</f>
        <v>5.207054130852039</v>
      </c>
      <c r="I4">
        <f>LOG(E4*F4)</f>
        <v>2.3869198577431767</v>
      </c>
      <c r="J4">
        <f>G4-I4</f>
        <v>2.4514317124160296</v>
      </c>
      <c r="K4">
        <f>H4-I4</f>
        <v>2.820134273108862</v>
      </c>
      <c r="L4">
        <v>2.3869198577431767</v>
      </c>
    </row>
    <row r="5" spans="1:12" ht="13.5">
      <c r="A5">
        <f>A4+1</f>
        <v>1981</v>
      </c>
      <c r="B5">
        <v>72010</v>
      </c>
      <c r="C5">
        <v>154206</v>
      </c>
      <c r="D5">
        <v>1.053</v>
      </c>
      <c r="E5">
        <v>1.385</v>
      </c>
      <c r="F5">
        <v>177.6</v>
      </c>
      <c r="G5">
        <f aca="true" t="shared" si="0" ref="G5:G26">LOG(B5)</f>
        <v>4.857392810920901</v>
      </c>
      <c r="H5">
        <f aca="true" t="shared" si="1" ref="H5:H26">LOG(C5*D5)</f>
        <v>5.2105296431896395</v>
      </c>
      <c r="I5">
        <f aca="true" t="shared" si="2" ref="I5:I25">LOG(E5*F5)</f>
        <v>2.3908927348430495</v>
      </c>
      <c r="J5">
        <f aca="true" t="shared" si="3" ref="J5:J26">G5-I5</f>
        <v>2.4665000760778515</v>
      </c>
      <c r="K5">
        <f aca="true" t="shared" si="4" ref="K5:K26">H5-I5</f>
        <v>2.81963690834659</v>
      </c>
      <c r="L5">
        <v>2.3908927348430495</v>
      </c>
    </row>
    <row r="6" spans="1:12" ht="13.5">
      <c r="A6">
        <f aca="true" t="shared" si="5" ref="A6:A26">A5+1</f>
        <v>1982</v>
      </c>
      <c r="B6">
        <v>75123</v>
      </c>
      <c r="C6">
        <v>162466</v>
      </c>
      <c r="D6">
        <v>1.022</v>
      </c>
      <c r="E6">
        <v>1.38</v>
      </c>
      <c r="F6">
        <v>176.9</v>
      </c>
      <c r="G6">
        <f t="shared" si="0"/>
        <v>4.875772922940567</v>
      </c>
      <c r="H6">
        <f t="shared" si="1"/>
        <v>5.2202133838375735</v>
      </c>
      <c r="I6">
        <f t="shared" si="2"/>
        <v>2.3876069193109597</v>
      </c>
      <c r="J6">
        <f t="shared" si="3"/>
        <v>2.4881660036296074</v>
      </c>
      <c r="K6">
        <f t="shared" si="4"/>
        <v>2.832606464526614</v>
      </c>
      <c r="L6">
        <v>2.3876069193109597</v>
      </c>
    </row>
    <row r="7" spans="1:12" ht="13.5">
      <c r="A7">
        <f t="shared" si="5"/>
        <v>1983</v>
      </c>
      <c r="B7">
        <v>77606</v>
      </c>
      <c r="C7">
        <v>170363</v>
      </c>
      <c r="D7">
        <v>1.036</v>
      </c>
      <c r="E7">
        <v>1.406</v>
      </c>
      <c r="F7">
        <v>177.9</v>
      </c>
      <c r="G7">
        <f t="shared" si="0"/>
        <v>4.88989529943033</v>
      </c>
      <c r="H7">
        <f t="shared" si="1"/>
        <v>5.246735034568463</v>
      </c>
      <c r="I7">
        <f t="shared" si="2"/>
        <v>2.3981612687677303</v>
      </c>
      <c r="J7">
        <f t="shared" si="3"/>
        <v>2.4917340306626</v>
      </c>
      <c r="K7">
        <f t="shared" si="4"/>
        <v>2.8485737658007326</v>
      </c>
      <c r="L7">
        <v>2.3981612687677303</v>
      </c>
    </row>
    <row r="8" spans="1:12" ht="13.5">
      <c r="A8">
        <f t="shared" si="5"/>
        <v>1984</v>
      </c>
      <c r="B8">
        <v>83306</v>
      </c>
      <c r="C8">
        <v>180196</v>
      </c>
      <c r="D8">
        <v>1.096</v>
      </c>
      <c r="E8">
        <v>1.438</v>
      </c>
      <c r="F8">
        <v>180.4</v>
      </c>
      <c r="G8">
        <f t="shared" si="0"/>
        <v>4.9206762819956325</v>
      </c>
      <c r="H8">
        <f t="shared" si="1"/>
        <v>5.29555570040733</v>
      </c>
      <c r="I8">
        <f t="shared" si="2"/>
        <v>2.4139954192527866</v>
      </c>
      <c r="J8">
        <f t="shared" si="3"/>
        <v>2.506680862742846</v>
      </c>
      <c r="K8">
        <f t="shared" si="4"/>
        <v>2.881560281154543</v>
      </c>
      <c r="L8">
        <v>2.4139954192527866</v>
      </c>
    </row>
    <row r="9" spans="1:12" ht="13.5">
      <c r="A9">
        <f t="shared" si="5"/>
        <v>1985</v>
      </c>
      <c r="B9">
        <v>88973</v>
      </c>
      <c r="C9">
        <v>192710</v>
      </c>
      <c r="D9">
        <v>1.098</v>
      </c>
      <c r="E9">
        <v>1.453</v>
      </c>
      <c r="F9">
        <v>179.2</v>
      </c>
      <c r="G9">
        <f t="shared" si="0"/>
        <v>4.949258234397422</v>
      </c>
      <c r="H9">
        <f t="shared" si="1"/>
        <v>5.32550659152166</v>
      </c>
      <c r="I9">
        <f t="shared" si="2"/>
        <v>2.415603619624128</v>
      </c>
      <c r="J9">
        <f t="shared" si="3"/>
        <v>2.533654614773294</v>
      </c>
      <c r="K9">
        <f t="shared" si="4"/>
        <v>2.909902971897532</v>
      </c>
      <c r="L9">
        <v>2.415603619624128</v>
      </c>
    </row>
    <row r="10" spans="1:12" ht="13.5">
      <c r="A10">
        <f t="shared" si="5"/>
        <v>1986</v>
      </c>
      <c r="B10">
        <v>87589</v>
      </c>
      <c r="C10">
        <v>203003</v>
      </c>
      <c r="D10">
        <v>1.048</v>
      </c>
      <c r="E10">
        <v>1.444</v>
      </c>
      <c r="F10">
        <v>177.8</v>
      </c>
      <c r="G10">
        <f t="shared" si="0"/>
        <v>4.942449568048596</v>
      </c>
      <c r="H10">
        <f t="shared" si="1"/>
        <v>5.327863738658549</v>
      </c>
      <c r="I10">
        <f t="shared" si="2"/>
        <v>2.409498949867815</v>
      </c>
      <c r="J10">
        <f t="shared" si="3"/>
        <v>2.5329506181807804</v>
      </c>
      <c r="K10">
        <f t="shared" si="4"/>
        <v>2.918364788790734</v>
      </c>
      <c r="L10">
        <v>2.409498949867815</v>
      </c>
    </row>
    <row r="11" spans="1:12" ht="13.5">
      <c r="A11">
        <f t="shared" si="5"/>
        <v>1987</v>
      </c>
      <c r="B11">
        <v>91663</v>
      </c>
      <c r="C11">
        <v>212704</v>
      </c>
      <c r="D11">
        <v>1.049</v>
      </c>
      <c r="E11">
        <v>1.425</v>
      </c>
      <c r="F11">
        <v>178.6</v>
      </c>
      <c r="G11">
        <f t="shared" si="0"/>
        <v>4.962194066983879</v>
      </c>
      <c r="H11">
        <f t="shared" si="1"/>
        <v>5.348551145287605</v>
      </c>
      <c r="I11">
        <f t="shared" si="2"/>
        <v>2.4056963188970566</v>
      </c>
      <c r="J11">
        <f t="shared" si="3"/>
        <v>2.5564977480868225</v>
      </c>
      <c r="K11">
        <f t="shared" si="4"/>
        <v>2.942854826390548</v>
      </c>
      <c r="L11">
        <v>2.4056963188970566</v>
      </c>
    </row>
    <row r="12" spans="1:12" ht="13.5">
      <c r="A12">
        <f t="shared" si="5"/>
        <v>1988</v>
      </c>
      <c r="B12">
        <v>99001</v>
      </c>
      <c r="C12">
        <v>225110</v>
      </c>
      <c r="D12">
        <v>1.109</v>
      </c>
      <c r="E12">
        <v>1.454</v>
      </c>
      <c r="F12">
        <v>180.9</v>
      </c>
      <c r="G12">
        <f t="shared" si="0"/>
        <v>4.9956395813883425</v>
      </c>
      <c r="H12">
        <f t="shared" si="1"/>
        <v>5.397326334123269</v>
      </c>
      <c r="I12">
        <f t="shared" si="2"/>
        <v>2.4200029733828328</v>
      </c>
      <c r="J12">
        <f t="shared" si="3"/>
        <v>2.5756366080055098</v>
      </c>
      <c r="K12">
        <f t="shared" si="4"/>
        <v>2.9773233607404364</v>
      </c>
      <c r="L12">
        <v>2.4200029733828328</v>
      </c>
    </row>
    <row r="13" spans="1:12" ht="13.5">
      <c r="A13">
        <f t="shared" si="5"/>
        <v>1989</v>
      </c>
      <c r="B13">
        <v>105492</v>
      </c>
      <c r="C13">
        <v>241073</v>
      </c>
      <c r="D13">
        <v>1.131</v>
      </c>
      <c r="E13">
        <v>1.484</v>
      </c>
      <c r="F13">
        <v>178.9</v>
      </c>
      <c r="G13">
        <f t="shared" si="0"/>
        <v>5.023219526102043</v>
      </c>
      <c r="H13">
        <f t="shared" si="1"/>
        <v>5.435611177361657</v>
      </c>
      <c r="I13">
        <f t="shared" si="2"/>
        <v>2.4240442415103813</v>
      </c>
      <c r="J13">
        <f t="shared" si="3"/>
        <v>2.5991752845916616</v>
      </c>
      <c r="K13">
        <f t="shared" si="4"/>
        <v>3.0115669358512753</v>
      </c>
      <c r="L13">
        <v>2.4240442415103813</v>
      </c>
    </row>
    <row r="14" spans="1:12" ht="13.5">
      <c r="A14">
        <f t="shared" si="5"/>
        <v>1990</v>
      </c>
      <c r="B14">
        <v>112676</v>
      </c>
      <c r="C14">
        <v>258955</v>
      </c>
      <c r="D14">
        <v>1.143</v>
      </c>
      <c r="E14">
        <v>1.505</v>
      </c>
      <c r="F14">
        <v>176.6</v>
      </c>
      <c r="G14">
        <f t="shared" si="0"/>
        <v>5.0518314211255735</v>
      </c>
      <c r="H14">
        <f t="shared" si="1"/>
        <v>5.471270531350452</v>
      </c>
      <c r="I14">
        <f t="shared" si="2"/>
        <v>2.4245271991714117</v>
      </c>
      <c r="J14">
        <f t="shared" si="3"/>
        <v>2.627304221954162</v>
      </c>
      <c r="K14">
        <f t="shared" si="4"/>
        <v>3.0467433321790405</v>
      </c>
      <c r="L14">
        <v>2.4245271991714117</v>
      </c>
    </row>
    <row r="15" spans="1:12" ht="13.5">
      <c r="A15">
        <f t="shared" si="5"/>
        <v>1991</v>
      </c>
      <c r="B15">
        <v>118334</v>
      </c>
      <c r="C15">
        <v>280096</v>
      </c>
      <c r="D15">
        <v>1.119</v>
      </c>
      <c r="E15">
        <v>1.55</v>
      </c>
      <c r="F15">
        <v>172.8</v>
      </c>
      <c r="G15">
        <f t="shared" si="0"/>
        <v>5.073109545058015</v>
      </c>
      <c r="H15">
        <f t="shared" si="1"/>
        <v>5.496136993315747</v>
      </c>
      <c r="I15">
        <f t="shared" si="2"/>
        <v>2.427875436313166</v>
      </c>
      <c r="J15">
        <f t="shared" si="3"/>
        <v>2.6452341087448494</v>
      </c>
      <c r="K15">
        <f t="shared" si="4"/>
        <v>3.068261557002581</v>
      </c>
      <c r="L15">
        <v>2.427875436313166</v>
      </c>
    </row>
    <row r="16" spans="1:12" ht="13.5">
      <c r="A16">
        <f t="shared" si="5"/>
        <v>1992</v>
      </c>
      <c r="B16">
        <v>115995</v>
      </c>
      <c r="C16">
        <v>295824</v>
      </c>
      <c r="D16">
        <v>1.027</v>
      </c>
      <c r="E16">
        <v>1.569</v>
      </c>
      <c r="F16">
        <v>167</v>
      </c>
      <c r="G16">
        <f t="shared" si="0"/>
        <v>5.064439269233731</v>
      </c>
      <c r="H16">
        <f t="shared" si="1"/>
        <v>5.4826038487035405</v>
      </c>
      <c r="I16">
        <f t="shared" si="2"/>
        <v>2.41833941473452</v>
      </c>
      <c r="J16">
        <f t="shared" si="3"/>
        <v>2.6460998544992105</v>
      </c>
      <c r="K16">
        <f t="shared" si="4"/>
        <v>3.0642644339690204</v>
      </c>
      <c r="L16">
        <v>2.41833941473452</v>
      </c>
    </row>
    <row r="17" spans="1:12" ht="13.5">
      <c r="A17">
        <f t="shared" si="5"/>
        <v>1993</v>
      </c>
      <c r="B17">
        <v>111750</v>
      </c>
      <c r="C17">
        <v>305737</v>
      </c>
      <c r="D17">
        <v>0.979</v>
      </c>
      <c r="E17">
        <v>1.531</v>
      </c>
      <c r="F17">
        <v>163.2</v>
      </c>
      <c r="G17">
        <f t="shared" si="0"/>
        <v>5.048247531803974</v>
      </c>
      <c r="H17">
        <f t="shared" si="1"/>
        <v>5.476130691613525</v>
      </c>
      <c r="I17">
        <f t="shared" si="2"/>
        <v>2.3976953451161034</v>
      </c>
      <c r="J17">
        <f t="shared" si="3"/>
        <v>2.6505521866878707</v>
      </c>
      <c r="K17">
        <f t="shared" si="4"/>
        <v>3.0784353464974217</v>
      </c>
      <c r="L17">
        <v>2.3976953451161034</v>
      </c>
    </row>
    <row r="18" spans="1:12" ht="13.5">
      <c r="A18">
        <f t="shared" si="5"/>
        <v>1994</v>
      </c>
      <c r="B18">
        <v>110107</v>
      </c>
      <c r="C18">
        <v>313455</v>
      </c>
      <c r="D18">
        <v>0.975</v>
      </c>
      <c r="E18">
        <v>1.496</v>
      </c>
      <c r="F18">
        <v>163.2</v>
      </c>
      <c r="G18">
        <f t="shared" si="0"/>
        <v>5.04181492991395</v>
      </c>
      <c r="H18">
        <f t="shared" si="1"/>
        <v>5.485179817469911</v>
      </c>
      <c r="I18">
        <f t="shared" si="2"/>
        <v>2.387651747946285</v>
      </c>
      <c r="J18">
        <f t="shared" si="3"/>
        <v>2.654163181967665</v>
      </c>
      <c r="K18">
        <f t="shared" si="4"/>
        <v>3.097528069523626</v>
      </c>
      <c r="L18">
        <v>2.387651747946285</v>
      </c>
    </row>
    <row r="19" spans="1:12" ht="13.5">
      <c r="A19">
        <f t="shared" si="5"/>
        <v>1995</v>
      </c>
      <c r="B19">
        <v>114669</v>
      </c>
      <c r="C19">
        <v>322394</v>
      </c>
      <c r="D19">
        <v>1</v>
      </c>
      <c r="E19">
        <v>1.456</v>
      </c>
      <c r="F19">
        <v>164.2</v>
      </c>
      <c r="G19">
        <f t="shared" si="0"/>
        <v>5.059446025149667</v>
      </c>
      <c r="H19">
        <f t="shared" si="1"/>
        <v>5.508386950654335</v>
      </c>
      <c r="I19">
        <f t="shared" si="2"/>
        <v>2.3785345277604404</v>
      </c>
      <c r="J19">
        <f t="shared" si="3"/>
        <v>2.6809114973892263</v>
      </c>
      <c r="K19">
        <f t="shared" si="4"/>
        <v>3.129852422893894</v>
      </c>
      <c r="L19">
        <v>2.3785345277604404</v>
      </c>
    </row>
    <row r="20" spans="1:12" ht="13.5">
      <c r="A20">
        <f>A19+1</f>
        <v>1996</v>
      </c>
      <c r="B20">
        <v>119524</v>
      </c>
      <c r="C20">
        <v>331200</v>
      </c>
      <c r="D20">
        <v>1.01</v>
      </c>
      <c r="E20">
        <v>1.445</v>
      </c>
      <c r="F20">
        <v>165.2</v>
      </c>
      <c r="G20">
        <f t="shared" si="0"/>
        <v>5.077455118849327</v>
      </c>
      <c r="H20">
        <f t="shared" si="1"/>
        <v>5.5244117018954855</v>
      </c>
      <c r="I20">
        <f t="shared" si="2"/>
        <v>2.37787789007693</v>
      </c>
      <c r="J20">
        <f t="shared" si="3"/>
        <v>2.699577228772397</v>
      </c>
      <c r="K20">
        <f t="shared" si="4"/>
        <v>3.1465338118185553</v>
      </c>
      <c r="L20">
        <v>2.37787789007693</v>
      </c>
    </row>
    <row r="21" spans="1:12" ht="13.5">
      <c r="A21">
        <f t="shared" si="5"/>
        <v>1997</v>
      </c>
      <c r="B21">
        <v>123571</v>
      </c>
      <c r="C21">
        <v>344180</v>
      </c>
      <c r="D21">
        <v>1.044</v>
      </c>
      <c r="E21">
        <v>1.442</v>
      </c>
      <c r="F21">
        <v>162.4</v>
      </c>
      <c r="G21">
        <f t="shared" si="0"/>
        <v>5.091916561224309</v>
      </c>
      <c r="H21">
        <f t="shared" si="1"/>
        <v>5.555486128916942</v>
      </c>
      <c r="I21">
        <f t="shared" si="2"/>
        <v>2.369551285288567</v>
      </c>
      <c r="J21">
        <f t="shared" si="3"/>
        <v>2.722365275935742</v>
      </c>
      <c r="K21">
        <f t="shared" si="4"/>
        <v>3.185934843628375</v>
      </c>
      <c r="L21">
        <v>2.369551285288567</v>
      </c>
    </row>
    <row r="22" spans="1:12" ht="13.5">
      <c r="A22">
        <f t="shared" si="5"/>
        <v>1998</v>
      </c>
      <c r="B22">
        <v>116237</v>
      </c>
      <c r="C22">
        <v>357011</v>
      </c>
      <c r="D22">
        <v>0.956</v>
      </c>
      <c r="E22">
        <v>1.382</v>
      </c>
      <c r="F22">
        <v>162.4</v>
      </c>
      <c r="G22">
        <f t="shared" si="0"/>
        <v>5.065344392581613</v>
      </c>
      <c r="H22">
        <f t="shared" si="1"/>
        <v>5.53313948980483</v>
      </c>
      <c r="I22">
        <f t="shared" si="2"/>
        <v>2.351094067943336</v>
      </c>
      <c r="J22">
        <f t="shared" si="3"/>
        <v>2.714250324638277</v>
      </c>
      <c r="K22">
        <f t="shared" si="4"/>
        <v>3.1820454218614938</v>
      </c>
      <c r="L22">
        <v>2.351094067943336</v>
      </c>
    </row>
    <row r="23" spans="1:12" ht="13.5">
      <c r="A23">
        <f t="shared" si="5"/>
        <v>1999</v>
      </c>
      <c r="B23">
        <v>118177</v>
      </c>
      <c r="C23">
        <v>362712</v>
      </c>
      <c r="D23">
        <v>0.95</v>
      </c>
      <c r="E23">
        <v>1.345</v>
      </c>
      <c r="F23">
        <v>165.5</v>
      </c>
      <c r="G23">
        <f t="shared" si="0"/>
        <v>5.07253296093572</v>
      </c>
      <c r="H23">
        <f t="shared" si="1"/>
        <v>5.537285529348941</v>
      </c>
      <c r="I23">
        <f t="shared" si="2"/>
        <v>2.3475202824501644</v>
      </c>
      <c r="J23">
        <f t="shared" si="3"/>
        <v>2.7250126784855557</v>
      </c>
      <c r="K23">
        <f t="shared" si="4"/>
        <v>3.189765246898777</v>
      </c>
      <c r="L23">
        <v>2.3475202824501644</v>
      </c>
    </row>
    <row r="24" spans="1:12" ht="13.5">
      <c r="A24">
        <f>A23+1</f>
        <v>2000</v>
      </c>
      <c r="B24">
        <v>126691</v>
      </c>
      <c r="C24">
        <v>371963</v>
      </c>
      <c r="D24">
        <v>0.993</v>
      </c>
      <c r="E24">
        <v>1.321</v>
      </c>
      <c r="F24">
        <v>164.5</v>
      </c>
      <c r="G24">
        <f t="shared" si="0"/>
        <v>5.102745764140212</v>
      </c>
      <c r="H24">
        <f t="shared" si="1"/>
        <v>5.567448990272417</v>
      </c>
      <c r="I24">
        <f t="shared" si="2"/>
        <v>2.3370687199005205</v>
      </c>
      <c r="J24">
        <f t="shared" si="3"/>
        <v>2.7656770442396916</v>
      </c>
      <c r="K24">
        <f t="shared" si="4"/>
        <v>3.2303802703718962</v>
      </c>
      <c r="L24">
        <v>2.3370687199005205</v>
      </c>
    </row>
    <row r="25" spans="1:12" ht="13.5">
      <c r="A25">
        <f t="shared" si="5"/>
        <v>2001</v>
      </c>
      <c r="B25">
        <v>122401</v>
      </c>
      <c r="C25">
        <v>381234</v>
      </c>
      <c r="D25">
        <v>0.925</v>
      </c>
      <c r="E25">
        <v>1.284</v>
      </c>
      <c r="F25">
        <v>164</v>
      </c>
      <c r="G25">
        <f t="shared" si="0"/>
        <v>5.08778496595258</v>
      </c>
      <c r="H25">
        <f t="shared" si="1"/>
        <v>5.547333358582337</v>
      </c>
      <c r="I25">
        <f t="shared" si="2"/>
        <v>2.3234088717805323</v>
      </c>
      <c r="J25">
        <f t="shared" si="3"/>
        <v>2.764376094172048</v>
      </c>
      <c r="K25">
        <f t="shared" si="4"/>
        <v>3.223924486801805</v>
      </c>
      <c r="L25">
        <v>2.3234088717805323</v>
      </c>
    </row>
    <row r="26" spans="1:12" ht="13.5">
      <c r="A26">
        <f t="shared" si="5"/>
        <v>2002</v>
      </c>
      <c r="B26">
        <v>119993</v>
      </c>
      <c r="C26">
        <v>382896</v>
      </c>
      <c r="D26">
        <v>0.935</v>
      </c>
      <c r="E26">
        <v>1.222</v>
      </c>
      <c r="F26">
        <v>164.2</v>
      </c>
      <c r="G26">
        <f t="shared" si="0"/>
        <v>5.079155911463914</v>
      </c>
      <c r="H26">
        <f t="shared" si="1"/>
        <v>5.553892440299334</v>
      </c>
      <c r="I26">
        <f>LOG(E26*F26)</f>
        <v>2.3024443586899572</v>
      </c>
      <c r="J26">
        <f t="shared" si="3"/>
        <v>2.776711552773957</v>
      </c>
      <c r="K26">
        <f t="shared" si="4"/>
        <v>3.251448081609377</v>
      </c>
      <c r="L26">
        <v>2.3024443586899572</v>
      </c>
    </row>
    <row r="28" ht="13.5">
      <c r="A28" t="s">
        <v>6</v>
      </c>
    </row>
    <row r="29" ht="13.5">
      <c r="A29" t="s">
        <v>7</v>
      </c>
    </row>
    <row r="30" ht="14.25" thickBot="1"/>
    <row r="31" spans="1:2" ht="13.5">
      <c r="A31" s="4" t="s">
        <v>8</v>
      </c>
      <c r="B31" s="4"/>
    </row>
    <row r="32" spans="1:2" ht="13.5">
      <c r="A32" s="1" t="s">
        <v>9</v>
      </c>
      <c r="B32" s="1">
        <v>0.9969723017701168</v>
      </c>
    </row>
    <row r="33" spans="1:2" ht="13.5">
      <c r="A33" s="1" t="s">
        <v>10</v>
      </c>
      <c r="B33" s="1">
        <v>0.9939537704968047</v>
      </c>
    </row>
    <row r="34" spans="1:2" ht="13.5">
      <c r="A34" s="1" t="s">
        <v>11</v>
      </c>
      <c r="B34" s="1">
        <v>0.9933491475464852</v>
      </c>
    </row>
    <row r="35" spans="1:2" ht="13.5">
      <c r="A35" s="1" t="s">
        <v>12</v>
      </c>
      <c r="B35" s="1">
        <v>0.0068502528205190115</v>
      </c>
    </row>
    <row r="36" spans="1:2" ht="14.25" thickBot="1">
      <c r="A36" s="2" t="s">
        <v>13</v>
      </c>
      <c r="B36" s="2">
        <v>23</v>
      </c>
    </row>
    <row r="38" ht="14.25" thickBot="1">
      <c r="A38" t="s">
        <v>14</v>
      </c>
    </row>
    <row r="39" spans="1:6" ht="13.5">
      <c r="A39" s="3"/>
      <c r="B39" s="3" t="s">
        <v>19</v>
      </c>
      <c r="C39" s="3" t="s">
        <v>20</v>
      </c>
      <c r="D39" s="3" t="s">
        <v>21</v>
      </c>
      <c r="E39" s="3" t="s">
        <v>22</v>
      </c>
      <c r="F39" s="3" t="s">
        <v>23</v>
      </c>
    </row>
    <row r="40" spans="1:6" ht="13.5">
      <c r="A40" s="1" t="s">
        <v>15</v>
      </c>
      <c r="B40" s="1">
        <v>2</v>
      </c>
      <c r="C40" s="1">
        <v>0.15428537250913055</v>
      </c>
      <c r="D40" s="1">
        <v>0.07714268625456527</v>
      </c>
      <c r="E40" s="1">
        <v>1643.9233243983124</v>
      </c>
      <c r="F40" s="1">
        <v>6.528994178356874E-23</v>
      </c>
    </row>
    <row r="41" spans="1:6" ht="13.5">
      <c r="A41" s="1" t="s">
        <v>16</v>
      </c>
      <c r="B41" s="1">
        <v>20</v>
      </c>
      <c r="C41" s="1">
        <v>0.0009385192741005734</v>
      </c>
      <c r="D41" s="1">
        <v>4.692596370502867E-05</v>
      </c>
      <c r="E41" s="1"/>
      <c r="F41" s="1"/>
    </row>
    <row r="42" spans="1:6" ht="14.25" thickBot="1">
      <c r="A42" s="2" t="s">
        <v>17</v>
      </c>
      <c r="B42" s="2">
        <v>22</v>
      </c>
      <c r="C42" s="2">
        <v>0.15522389178323112</v>
      </c>
      <c r="D42" s="2"/>
      <c r="E42" s="2"/>
      <c r="F42" s="2"/>
    </row>
    <row r="43" ht="14.25" thickBot="1"/>
    <row r="44" spans="1:10" ht="13.5">
      <c r="A44" s="3"/>
      <c r="B44" s="3" t="s">
        <v>24</v>
      </c>
      <c r="C44" s="3" t="s">
        <v>12</v>
      </c>
      <c r="D44" s="3" t="s">
        <v>25</v>
      </c>
      <c r="E44" s="3" t="s">
        <v>26</v>
      </c>
      <c r="F44" s="3" t="s">
        <v>27</v>
      </c>
      <c r="G44" s="3" t="s">
        <v>28</v>
      </c>
      <c r="H44" s="3" t="s">
        <v>29</v>
      </c>
      <c r="I44" s="3" t="s">
        <v>30</v>
      </c>
      <c r="J44" s="3" t="s">
        <v>30</v>
      </c>
    </row>
    <row r="45" spans="1:10" ht="13.5">
      <c r="A45" s="1" t="s">
        <v>18</v>
      </c>
      <c r="B45" s="1">
        <v>0.5473557023346566</v>
      </c>
      <c r="C45" s="1">
        <v>0.16219084846444773</v>
      </c>
      <c r="D45" s="1">
        <v>3.374763172625224</v>
      </c>
      <c r="E45" s="1">
        <v>0.0030115241712767356</v>
      </c>
      <c r="F45" s="1">
        <v>0.209031678113483</v>
      </c>
      <c r="G45" s="1">
        <v>0.8856797265558302</v>
      </c>
      <c r="H45" s="1">
        <v>0.209031678113483</v>
      </c>
      <c r="I45" s="1">
        <v>0.8856797265558302</v>
      </c>
      <c r="J45" s="1">
        <v>-713088.7968719068</v>
      </c>
    </row>
    <row r="46" spans="1:10" ht="13.5">
      <c r="A46" s="1" t="s">
        <v>31</v>
      </c>
      <c r="B46" s="1">
        <v>0.7080210890181388</v>
      </c>
      <c r="C46" s="1">
        <v>0.013393975950611238</v>
      </c>
      <c r="D46" s="1">
        <v>52.86115874993997</v>
      </c>
      <c r="E46" s="1">
        <v>5.807629867539584E-23</v>
      </c>
      <c r="F46" s="1">
        <v>0.6800817577498538</v>
      </c>
      <c r="G46" s="1">
        <v>0.7359604202864237</v>
      </c>
      <c r="H46" s="1">
        <v>0.6800817577498538</v>
      </c>
      <c r="I46" s="1">
        <v>0.7359604202864237</v>
      </c>
      <c r="J46" s="1">
        <v>69924.23519961505</v>
      </c>
    </row>
    <row r="47" spans="1:10" ht="14.25" thickBot="1">
      <c r="A47" s="2" t="s">
        <v>33</v>
      </c>
      <c r="B47" s="2">
        <v>0.2596413696410045</v>
      </c>
      <c r="C47" s="2">
        <v>0.04804707496113978</v>
      </c>
      <c r="D47" s="2">
        <v>5.403895447350354</v>
      </c>
      <c r="E47" s="2">
        <v>2.7357206985627134E-05</v>
      </c>
      <c r="F47" s="2">
        <v>0.15941697407979374</v>
      </c>
      <c r="G47" s="2">
        <v>0.35986576520221525</v>
      </c>
      <c r="H47" s="2">
        <v>0.15941697407979374</v>
      </c>
      <c r="I47" s="2">
        <v>0.35986576520221525</v>
      </c>
      <c r="J47" s="2">
        <v>25355.087181230767</v>
      </c>
    </row>
    <row r="50" ht="13.5">
      <c r="A50" t="s">
        <v>6</v>
      </c>
    </row>
    <row r="51" ht="13.5">
      <c r="A51" t="s">
        <v>7</v>
      </c>
    </row>
    <row r="52" ht="14.25" thickBot="1"/>
    <row r="53" spans="1:2" ht="13.5">
      <c r="A53" s="4" t="s">
        <v>8</v>
      </c>
      <c r="B53" s="4"/>
    </row>
    <row r="54" spans="1:2" ht="13.5">
      <c r="A54" s="1" t="s">
        <v>9</v>
      </c>
      <c r="B54" s="1">
        <v>0.997963310453907</v>
      </c>
    </row>
    <row r="55" spans="1:2" ht="13.5">
      <c r="A55" s="1" t="s">
        <v>10</v>
      </c>
      <c r="B55" s="1">
        <v>0.9959307690121212</v>
      </c>
    </row>
    <row r="56" spans="1:2" ht="13.5">
      <c r="A56" s="1" t="s">
        <v>11</v>
      </c>
      <c r="B56" s="1">
        <v>0.9955238459133333</v>
      </c>
    </row>
    <row r="57" spans="1:2" ht="13.5">
      <c r="A57" s="1" t="s">
        <v>12</v>
      </c>
      <c r="B57" s="1">
        <v>0.00685025282051895</v>
      </c>
    </row>
    <row r="58" spans="1:2" ht="14.25" thickBot="1">
      <c r="A58" s="2" t="s">
        <v>13</v>
      </c>
      <c r="B58" s="2">
        <v>23</v>
      </c>
    </row>
    <row r="60" ht="14.25" thickBot="1">
      <c r="A60" t="s">
        <v>14</v>
      </c>
    </row>
    <row r="61" spans="1:6" ht="13.5">
      <c r="A61" s="3"/>
      <c r="B61" s="3" t="s">
        <v>19</v>
      </c>
      <c r="C61" s="3" t="s">
        <v>20</v>
      </c>
      <c r="D61" s="3" t="s">
        <v>21</v>
      </c>
      <c r="E61" s="3" t="s">
        <v>22</v>
      </c>
      <c r="F61" s="3" t="s">
        <v>23</v>
      </c>
    </row>
    <row r="62" spans="1:6" ht="13.5">
      <c r="A62" s="1" t="s">
        <v>15</v>
      </c>
      <c r="B62" s="1">
        <v>2</v>
      </c>
      <c r="C62" s="1">
        <v>0.2296994752010628</v>
      </c>
      <c r="D62" s="1">
        <v>0.1148497376005314</v>
      </c>
      <c r="E62" s="1">
        <v>2447.466786669869</v>
      </c>
      <c r="F62" s="1">
        <v>1.2448683650231662E-24</v>
      </c>
    </row>
    <row r="63" spans="1:6" ht="13.5">
      <c r="A63" s="1" t="s">
        <v>16</v>
      </c>
      <c r="B63" s="1">
        <v>20</v>
      </c>
      <c r="C63" s="1">
        <v>0.0009385192741005568</v>
      </c>
      <c r="D63" s="1">
        <v>4.6925963705027836E-05</v>
      </c>
      <c r="E63" s="1"/>
      <c r="F63" s="1"/>
    </row>
    <row r="64" spans="1:6" ht="14.25" thickBot="1">
      <c r="A64" s="2" t="s">
        <v>17</v>
      </c>
      <c r="B64" s="2">
        <v>22</v>
      </c>
      <c r="C64" s="2">
        <v>0.23063799447516334</v>
      </c>
      <c r="D64" s="2"/>
      <c r="E64" s="2"/>
      <c r="F64" s="2"/>
    </row>
    <row r="65" ht="14.25" thickBot="1"/>
    <row r="66" spans="1:9" ht="13.5">
      <c r="A66" s="3"/>
      <c r="B66" s="3" t="s">
        <v>24</v>
      </c>
      <c r="C66" s="3" t="s">
        <v>12</v>
      </c>
      <c r="D66" s="3" t="s">
        <v>25</v>
      </c>
      <c r="E66" s="3" t="s">
        <v>26</v>
      </c>
      <c r="F66" s="3" t="s">
        <v>27</v>
      </c>
      <c r="G66" s="3" t="s">
        <v>28</v>
      </c>
      <c r="H66" s="3" t="s">
        <v>29</v>
      </c>
      <c r="I66" s="3" t="s">
        <v>30</v>
      </c>
    </row>
    <row r="67" spans="1:9" ht="13.5">
      <c r="A67" s="1" t="s">
        <v>18</v>
      </c>
      <c r="B67" s="1">
        <v>0.547355702339931</v>
      </c>
      <c r="C67" s="1">
        <v>0.16219084846466425</v>
      </c>
      <c r="D67" s="1">
        <v>3.374763172653239</v>
      </c>
      <c r="E67" s="1">
        <v>0.003011524171082403</v>
      </c>
      <c r="F67" s="1">
        <v>0.20903167811830575</v>
      </c>
      <c r="G67" s="1">
        <v>0.8856797265615564</v>
      </c>
      <c r="H67" s="1">
        <v>0.20903167811830575</v>
      </c>
      <c r="I67" s="1">
        <v>0.8856797265615564</v>
      </c>
    </row>
    <row r="68" spans="1:9" ht="13.5">
      <c r="A68" s="1" t="s">
        <v>36</v>
      </c>
      <c r="B68" s="1">
        <v>0.7080210890178236</v>
      </c>
      <c r="C68" s="1">
        <v>0.013393975950624304</v>
      </c>
      <c r="D68" s="1">
        <v>52.86115874986487</v>
      </c>
      <c r="E68" s="1">
        <v>5.807629867703481E-23</v>
      </c>
      <c r="F68" s="1">
        <v>0.6800817577495113</v>
      </c>
      <c r="G68" s="1">
        <v>0.7359604202861358</v>
      </c>
      <c r="H68" s="1">
        <v>0.6800817577495113</v>
      </c>
      <c r="I68" s="1">
        <v>0.7359604202861358</v>
      </c>
    </row>
    <row r="69" spans="1:9" ht="14.25" thickBot="1">
      <c r="A69" s="2" t="s">
        <v>33</v>
      </c>
      <c r="B69" s="2">
        <v>-0.03233754134266569</v>
      </c>
      <c r="C69" s="2">
        <v>0.055643473377730436</v>
      </c>
      <c r="D69" s="2">
        <v>-0.5811560526271493</v>
      </c>
      <c r="E69" s="2">
        <v>0.5676276401965887</v>
      </c>
      <c r="F69" s="2">
        <v>-0.1484077389711346</v>
      </c>
      <c r="G69" s="2">
        <v>0.0837326562858032</v>
      </c>
      <c r="H69" s="2">
        <v>-0.1484077389711346</v>
      </c>
      <c r="I69" s="2">
        <v>0.0837326562858032</v>
      </c>
    </row>
  </sheetData>
  <printOptions/>
  <pageMargins left="0.75" right="0.75" top="1" bottom="1" header="0.512" footer="0.512"/>
  <pageSetup horizontalDpi="600" verticalDpi="600" orientation="portrait" paperSize="9" r:id="rId4"/>
  <legacyDrawing r:id="rId3"/>
  <oleObjects>
    <oleObject progId="Equation.3" shapeId="5575694" r:id="rId1"/>
    <oleObject progId="Equation.3" shapeId="574363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Mitsuru Nakagawa</dc:creator>
  <cp:keywords/>
  <dc:description/>
  <cp:lastModifiedBy>Mitsuru Nakagawa</cp:lastModifiedBy>
  <dcterms:created xsi:type="dcterms:W3CDTF">2006-07-20T05:15:23Z</dcterms:created>
  <dcterms:modified xsi:type="dcterms:W3CDTF">2006-07-20T06:25:08Z</dcterms:modified>
  <cp:category/>
  <cp:version/>
  <cp:contentType/>
  <cp:contentStatus/>
</cp:coreProperties>
</file>